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EABBAC8-395C-4BEB-9FF0-81A8C12487C2}" xr6:coauthVersionLast="47" xr6:coauthVersionMax="47" xr10:uidLastSave="{00000000-0000-0000-0000-000000000000}"/>
  <workbookProtection workbookAlgorithmName="SHA-512" workbookHashValue="AuJz1Dt6oYEa6vI0CgOAOO1fDy87HX3lJv9u3cGCvLx13x8n537/2s0EFVgumv4Av9XA2nQ5j87+SyKjmJe1xg==" workbookSaltValue="uRHPsNCUp67zfacwK5A0eA==" workbookSpinCount="100000" lockStructure="1"/>
  <bookViews>
    <workbookView xWindow="-120" yWindow="-120" windowWidth="29040" windowHeight="15840" activeTab="1" xr2:uid="{00000000-000D-0000-FFFF-FFFF00000000}"/>
  </bookViews>
  <sheets>
    <sheet name="報告書" sheetId="2" r:id="rId1"/>
    <sheet name="添付書類" sheetId="1" r:id="rId2"/>
  </sheets>
  <definedNames>
    <definedName name="_xlnm.Print_Area" localSheetId="1">添付書類!$A$4:$O$58</definedName>
    <definedName name="_xlnm.Print_Area" localSheetId="0">報告書!$B$2:$AO$34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 l="1"/>
  <c r="M30" i="2"/>
  <c r="C15" i="1"/>
  <c r="O17" i="1" l="1"/>
  <c r="O16" i="1"/>
  <c r="O49" i="1"/>
  <c r="O48" i="1"/>
  <c r="O41" i="1"/>
  <c r="O40" i="1"/>
  <c r="O33" i="1"/>
  <c r="O32" i="1"/>
  <c r="O25" i="1"/>
  <c r="O24" i="1"/>
  <c r="N50" i="1"/>
  <c r="N51" i="1" s="1"/>
  <c r="M50" i="1"/>
  <c r="M51" i="1" s="1"/>
  <c r="L50" i="1"/>
  <c r="L51" i="1" s="1"/>
  <c r="K50" i="1"/>
  <c r="K51" i="1" s="1"/>
  <c r="J50" i="1"/>
  <c r="J51" i="1" s="1"/>
  <c r="I50" i="1"/>
  <c r="I51" i="1" s="1"/>
  <c r="H50" i="1"/>
  <c r="H51" i="1" s="1"/>
  <c r="G50" i="1"/>
  <c r="G51" i="1" s="1"/>
  <c r="F50" i="1"/>
  <c r="F51" i="1" s="1"/>
  <c r="E50" i="1"/>
  <c r="E51" i="1" s="1"/>
  <c r="D50" i="1"/>
  <c r="D51" i="1" s="1"/>
  <c r="C50" i="1"/>
  <c r="C51" i="1" s="1"/>
  <c r="N42" i="1"/>
  <c r="N43" i="1" s="1"/>
  <c r="M42" i="1"/>
  <c r="M43" i="1" s="1"/>
  <c r="L42" i="1"/>
  <c r="L43" i="1" s="1"/>
  <c r="K42" i="1"/>
  <c r="K43" i="1" s="1"/>
  <c r="J42" i="1"/>
  <c r="J43" i="1" s="1"/>
  <c r="I42" i="1"/>
  <c r="I43" i="1" s="1"/>
  <c r="H42" i="1"/>
  <c r="H43" i="1" s="1"/>
  <c r="G42" i="1"/>
  <c r="G43" i="1" s="1"/>
  <c r="F42" i="1"/>
  <c r="F43" i="1" s="1"/>
  <c r="E42" i="1"/>
  <c r="E43" i="1" s="1"/>
  <c r="D42" i="1"/>
  <c r="D43" i="1" s="1"/>
  <c r="C42" i="1"/>
  <c r="C43" i="1" s="1"/>
  <c r="N34" i="1"/>
  <c r="N35" i="1" s="1"/>
  <c r="M34" i="1"/>
  <c r="M35" i="1" s="1"/>
  <c r="L34" i="1"/>
  <c r="L35" i="1" s="1"/>
  <c r="K34" i="1"/>
  <c r="K35" i="1" s="1"/>
  <c r="J34" i="1"/>
  <c r="J35" i="1" s="1"/>
  <c r="I34" i="1"/>
  <c r="I35" i="1" s="1"/>
  <c r="H34" i="1"/>
  <c r="H35" i="1" s="1"/>
  <c r="G34" i="1"/>
  <c r="G35" i="1" s="1"/>
  <c r="F34" i="1"/>
  <c r="F35" i="1" s="1"/>
  <c r="E34" i="1"/>
  <c r="E35" i="1" s="1"/>
  <c r="D34" i="1"/>
  <c r="D35" i="1" s="1"/>
  <c r="C34" i="1"/>
  <c r="C35" i="1" s="1"/>
  <c r="N26" i="1"/>
  <c r="N27" i="1" s="1"/>
  <c r="M26" i="1"/>
  <c r="M27" i="1" s="1"/>
  <c r="L26" i="1"/>
  <c r="L27" i="1" s="1"/>
  <c r="K26" i="1"/>
  <c r="K27" i="1" s="1"/>
  <c r="J26" i="1"/>
  <c r="J27" i="1" s="1"/>
  <c r="I26" i="1"/>
  <c r="I27" i="1" s="1"/>
  <c r="H26" i="1"/>
  <c r="H27" i="1" s="1"/>
  <c r="G26" i="1"/>
  <c r="G27" i="1" s="1"/>
  <c r="F26" i="1"/>
  <c r="F27" i="1" s="1"/>
  <c r="E26" i="1"/>
  <c r="E27" i="1" s="1"/>
  <c r="D26" i="1"/>
  <c r="D27" i="1" s="1"/>
  <c r="C26" i="1"/>
  <c r="C27" i="1" s="1"/>
  <c r="D18" i="1"/>
  <c r="D19" i="1" s="1"/>
  <c r="E18" i="1"/>
  <c r="E19" i="1" s="1"/>
  <c r="F18" i="1"/>
  <c r="F19" i="1" s="1"/>
  <c r="G18" i="1"/>
  <c r="G19" i="1" s="1"/>
  <c r="H18" i="1"/>
  <c r="H19" i="1" s="1"/>
  <c r="I18" i="1"/>
  <c r="I19" i="1" s="1"/>
  <c r="J18" i="1"/>
  <c r="J19" i="1" s="1"/>
  <c r="K18" i="1"/>
  <c r="K19" i="1" s="1"/>
  <c r="L18" i="1"/>
  <c r="L19" i="1" s="1"/>
  <c r="M18" i="1"/>
  <c r="M19" i="1" s="1"/>
  <c r="N18" i="1"/>
  <c r="N19" i="1" s="1"/>
  <c r="C18" i="1"/>
  <c r="C19" i="1" s="1"/>
  <c r="C23" i="1"/>
  <c r="C31" i="1" s="1"/>
  <c r="C39" i="1" s="1"/>
  <c r="C47" i="1" s="1"/>
  <c r="D15" i="1"/>
  <c r="D23" i="1" s="1"/>
  <c r="D31" i="1" s="1"/>
  <c r="D39" i="1" s="1"/>
  <c r="D47" i="1" s="1"/>
  <c r="C55" i="1" l="1"/>
  <c r="L34" i="2" s="1"/>
  <c r="C54" i="1"/>
  <c r="B34" i="2" s="1"/>
  <c r="E15" i="1"/>
  <c r="E23" i="1" s="1"/>
  <c r="F15" i="1" l="1"/>
  <c r="E31" i="1"/>
  <c r="E39" i="1" l="1"/>
  <c r="G15" i="1"/>
  <c r="F23" i="1"/>
  <c r="F31" i="1" l="1"/>
  <c r="E47" i="1"/>
  <c r="H15" i="1"/>
  <c r="G23" i="1"/>
  <c r="G31" i="1" s="1"/>
  <c r="G39" i="1" s="1"/>
  <c r="G47" i="1" s="1"/>
  <c r="F39" i="1" l="1"/>
  <c r="I15" i="1"/>
  <c r="H23" i="1"/>
  <c r="H31" i="1" s="1"/>
  <c r="H39" i="1" s="1"/>
  <c r="H47" i="1" s="1"/>
  <c r="F47" i="1" l="1"/>
  <c r="J15" i="1"/>
  <c r="I23" i="1"/>
  <c r="I31" i="1" s="1"/>
  <c r="I39" i="1" s="1"/>
  <c r="I47" i="1" s="1"/>
  <c r="K15" i="1" l="1"/>
  <c r="J23" i="1"/>
  <c r="J31" i="1" s="1"/>
  <c r="J39" i="1" s="1"/>
  <c r="J47" i="1" s="1"/>
  <c r="L15" i="1" l="1"/>
  <c r="K23" i="1"/>
  <c r="K31" i="1" s="1"/>
  <c r="K39" i="1" s="1"/>
  <c r="K47" i="1" s="1"/>
  <c r="M15" i="1" l="1"/>
  <c r="O18" i="1" s="1"/>
  <c r="L23" i="1"/>
  <c r="L31" i="1" s="1"/>
  <c r="L39" i="1" s="1"/>
  <c r="L47" i="1" s="1"/>
  <c r="O19" i="1" l="1"/>
  <c r="N15" i="1"/>
  <c r="N23" i="1" s="1"/>
  <c r="N31" i="1" s="1"/>
  <c r="N39" i="1" s="1"/>
  <c r="N47" i="1" s="1"/>
  <c r="M23" i="1"/>
  <c r="M31" i="1" l="1"/>
  <c r="O26" i="1"/>
  <c r="O27" i="1" l="1"/>
  <c r="M39" i="1"/>
  <c r="O34" i="1"/>
  <c r="O35" i="1" s="1"/>
  <c r="M47" i="1" l="1"/>
  <c r="O50" i="1" s="1"/>
  <c r="O51" i="1" s="1"/>
  <c r="O42" i="1"/>
  <c r="O43" i="1" s="1"/>
  <c r="C56" i="1" l="1"/>
  <c r="C57" i="1" l="1"/>
  <c r="AF34" i="2" s="1"/>
  <c r="V34" i="2"/>
</calcChain>
</file>

<file path=xl/sharedStrings.xml><?xml version="1.0" encoding="utf-8"?>
<sst xmlns="http://schemas.openxmlformats.org/spreadsheetml/2006/main" count="104" uniqueCount="58">
  <si>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</si>
  <si>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</si>
  <si>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</si>
  <si>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</si>
  <si>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</si>
  <si>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合計</t>
    <rPh sb="0" eb="2">
      <t>ゴウケイ</t>
    </rPh>
    <phoneticPr fontId="1"/>
  </si>
  <si>
    <t>●当該経営力向上計画に記載された実施時期のうち当該発電設備等により発電される電気の販売を行うことが見込まれる期間</t>
    <phoneticPr fontId="1"/>
  </si>
  <si>
    <t>A</t>
    <phoneticPr fontId="1"/>
  </si>
  <si>
    <t>B</t>
    <phoneticPr fontId="1"/>
  </si>
  <si>
    <t>（作成・利用方法について）</t>
    <rPh sb="1" eb="3">
      <t>サクセイ</t>
    </rPh>
    <rPh sb="4" eb="6">
      <t>リヨウ</t>
    </rPh>
    <rPh sb="6" eb="8">
      <t>ホウホウ</t>
    </rPh>
    <phoneticPr fontId="1"/>
  </si>
  <si>
    <t>様式（第二項関係）</t>
  </si>
  <si>
    <t>設備等の種類</t>
  </si>
  <si>
    <t>当該発電設備等により発電されることが見込まれる電気の量（A）</t>
  </si>
  <si>
    <t>～</t>
    <phoneticPr fontId="1"/>
  </si>
  <si>
    <t>住所</t>
    <phoneticPr fontId="1"/>
  </si>
  <si>
    <t>取得年月</t>
    <rPh sb="0" eb="2">
      <t>シュトク</t>
    </rPh>
    <rPh sb="2" eb="4">
      <t>ネンゲツ</t>
    </rPh>
    <phoneticPr fontId="1"/>
  </si>
  <si>
    <t>利用想定支援措置</t>
    <rPh sb="0" eb="2">
      <t>リヨウ</t>
    </rPh>
    <rPh sb="2" eb="4">
      <t>ソウテイ</t>
    </rPh>
    <rPh sb="4" eb="6">
      <t>シエン</t>
    </rPh>
    <rPh sb="6" eb="8">
      <t>ソチ</t>
    </rPh>
    <phoneticPr fontId="1"/>
  </si>
  <si>
    <t>設備等の名称／型式</t>
    <rPh sb="0" eb="2">
      <t>セツビ</t>
    </rPh>
    <rPh sb="2" eb="3">
      <t>トウ</t>
    </rPh>
    <rPh sb="4" eb="6">
      <t>メイショウ</t>
    </rPh>
    <rPh sb="7" eb="9">
      <t>カタシキ</t>
    </rPh>
    <phoneticPr fontId="1"/>
  </si>
  <si>
    <t>所在地</t>
    <rPh sb="0" eb="3">
      <t>ショザイチ</t>
    </rPh>
    <phoneticPr fontId="1"/>
  </si>
  <si>
    <t>単価
（千円）</t>
    <phoneticPr fontId="1"/>
  </si>
  <si>
    <t>数量</t>
    <rPh sb="0" eb="2">
      <t>スウリョウ</t>
    </rPh>
    <phoneticPr fontId="1"/>
  </si>
  <si>
    <t>証明書等
文書番号</t>
    <rPh sb="0" eb="3">
      <t>ショウメイショ</t>
    </rPh>
    <rPh sb="3" eb="4">
      <t>ナド</t>
    </rPh>
    <rPh sb="5" eb="7">
      <t>ブンショ</t>
    </rPh>
    <rPh sb="7" eb="9">
      <t>バンゴウ</t>
    </rPh>
    <phoneticPr fontId="1"/>
  </si>
  <si>
    <t>金額
（千円）</t>
    <phoneticPr fontId="1"/>
  </si>
  <si>
    <t>発電設備等の概要等に関する報告書</t>
    <phoneticPr fontId="1"/>
  </si>
  <si>
    <t>　　年　　月　　日</t>
    <phoneticPr fontId="1"/>
  </si>
  <si>
    <t>番号</t>
    <rPh sb="0" eb="2">
      <t>バンゴウ</t>
    </rPh>
    <phoneticPr fontId="1"/>
  </si>
  <si>
    <t>期間</t>
    <rPh sb="0" eb="2">
      <t>キカン</t>
    </rPh>
    <phoneticPr fontId="1"/>
  </si>
  <si>
    <t>～</t>
    <phoneticPr fontId="1"/>
  </si>
  <si>
    <t>当該発電設備等により発電されることが見込まれる電気の量のうち販売以外の用に供することが見込まれる電気の量（B）</t>
    <phoneticPr fontId="1"/>
  </si>
  <si>
    <t>当該発電設備等により発電されることが見込まれる電気の量のうち販売を行うことが見込まれる電気の量（C）＝（A-B）</t>
    <phoneticPr fontId="1"/>
  </si>
  <si>
    <t>当該発電設備等により発電されることが見込まれる電気の量のうちに販売を行うことが見込まれるものの占める割合（C／A）</t>
    <phoneticPr fontId="1"/>
  </si>
  <si>
    <t>ｋＷｈ</t>
    <phoneticPr fontId="1"/>
  </si>
  <si>
    <t>経済産業大臣　殿</t>
    <phoneticPr fontId="1"/>
  </si>
  <si>
    <t>１．発電設備等の概要</t>
    <phoneticPr fontId="1"/>
  </si>
  <si>
    <t>２．当該経営力向上計画に記載された実施時期のうち当該発電設備等により発電される
電気の販売を行うことが見込まれる期間</t>
    <phoneticPr fontId="1"/>
  </si>
  <si>
    <t>経営力向上計画</t>
    <rPh sb="0" eb="2">
      <t>ケイエイ</t>
    </rPh>
    <rPh sb="2" eb="3">
      <t>リョク</t>
    </rPh>
    <rPh sb="3" eb="5">
      <t>コウジョウ</t>
    </rPh>
    <rPh sb="5" eb="7">
      <t>ケイカク</t>
    </rPh>
    <phoneticPr fontId="1"/>
  </si>
  <si>
    <t>年月</t>
    <rPh sb="0" eb="2">
      <t>ネンゲツ</t>
    </rPh>
    <phoneticPr fontId="1"/>
  </si>
  <si>
    <t>計画開始時期（西暦）</t>
    <rPh sb="0" eb="2">
      <t>ケイカク</t>
    </rPh>
    <rPh sb="2" eb="4">
      <t>カイシ</t>
    </rPh>
    <rPh sb="4" eb="6">
      <t>ジキ</t>
    </rPh>
    <rPh sb="7" eb="9">
      <t>セイレキ</t>
    </rPh>
    <phoneticPr fontId="1"/>
  </si>
  <si>
    <t>計画開始時期（月）</t>
    <rPh sb="0" eb="2">
      <t>ケイカク</t>
    </rPh>
    <rPh sb="2" eb="4">
      <t>カイシ</t>
    </rPh>
    <rPh sb="4" eb="6">
      <t>ジキ</t>
    </rPh>
    <rPh sb="7" eb="8">
      <t>ツキ</t>
    </rPh>
    <phoneticPr fontId="1"/>
  </si>
  <si>
    <t>計画実施期間（年）</t>
    <rPh sb="0" eb="2">
      <t>ケイカク</t>
    </rPh>
    <rPh sb="2" eb="4">
      <t>ジッシ</t>
    </rPh>
    <rPh sb="4" eb="6">
      <t>キカン</t>
    </rPh>
    <rPh sb="7" eb="8">
      <t>ネン</t>
    </rPh>
    <phoneticPr fontId="1"/>
  </si>
  <si>
    <t>←発電設備が複数単位ある場合は別々に用意する</t>
    <rPh sb="1" eb="3">
      <t>ハツデン</t>
    </rPh>
    <rPh sb="3" eb="5">
      <t>セツビ</t>
    </rPh>
    <rPh sb="6" eb="8">
      <t>フクスウ</t>
    </rPh>
    <rPh sb="8" eb="10">
      <t>タンイ</t>
    </rPh>
    <rPh sb="12" eb="14">
      <t>バアイ</t>
    </rPh>
    <rPh sb="15" eb="17">
      <t>ベツベツ</t>
    </rPh>
    <rPh sb="18" eb="20">
      <t>ヨウイ</t>
    </rPh>
    <phoneticPr fontId="1"/>
  </si>
  <si>
    <t>←対象となる発電設備等を経営力向上計画から転記する</t>
    <rPh sb="1" eb="3">
      <t>タイショウ</t>
    </rPh>
    <rPh sb="6" eb="8">
      <t>ハツデン</t>
    </rPh>
    <rPh sb="8" eb="10">
      <t>セツビ</t>
    </rPh>
    <rPh sb="10" eb="11">
      <t>トウ</t>
    </rPh>
    <rPh sb="12" eb="14">
      <t>ケイエイ</t>
    </rPh>
    <rPh sb="14" eb="15">
      <t>リョク</t>
    </rPh>
    <rPh sb="15" eb="17">
      <t>コウジョウ</t>
    </rPh>
    <rPh sb="17" eb="19">
      <t>ケイカク</t>
    </rPh>
    <rPh sb="21" eb="23">
      <t>テンキ</t>
    </rPh>
    <phoneticPr fontId="1"/>
  </si>
  <si>
    <t>３．当該発電設備等により発電されることが見込まれる電気の量等の見込み</t>
    <phoneticPr fontId="1"/>
  </si>
  <si>
    <t>全期間合計</t>
    <rPh sb="0" eb="1">
      <t>ゼン</t>
    </rPh>
    <rPh sb="1" eb="3">
      <t>キカン</t>
    </rPh>
    <rPh sb="3" eb="5">
      <t>ゴウケイ</t>
    </rPh>
    <phoneticPr fontId="1"/>
  </si>
  <si>
    <t>名称</t>
    <phoneticPr fontId="1"/>
  </si>
  <si>
    <t>代表者の氏名</t>
    <rPh sb="4" eb="6">
      <t>シメイ</t>
    </rPh>
    <phoneticPr fontId="1"/>
  </si>
  <si>
    <t>発電されること見込まれる電気の量（kWh）</t>
    <rPh sb="0" eb="2">
      <t>ハツデン</t>
    </rPh>
    <rPh sb="7" eb="9">
      <t>ミコ</t>
    </rPh>
    <rPh sb="12" eb="14">
      <t>デンキ</t>
    </rPh>
    <rPh sb="15" eb="16">
      <t>リョウ</t>
    </rPh>
    <phoneticPr fontId="1"/>
  </si>
  <si>
    <t>Aのうち販売以外の用に供することが見込まれる電気の量（kWh）</t>
    <rPh sb="4" eb="6">
      <t>ハンバイ</t>
    </rPh>
    <rPh sb="6" eb="8">
      <t>イガイ</t>
    </rPh>
    <rPh sb="9" eb="10">
      <t>ヨウ</t>
    </rPh>
    <rPh sb="11" eb="12">
      <t>キョウ</t>
    </rPh>
    <rPh sb="17" eb="19">
      <t>ミコ</t>
    </rPh>
    <rPh sb="22" eb="24">
      <t>デンキ</t>
    </rPh>
    <rPh sb="25" eb="26">
      <t>リョウ</t>
    </rPh>
    <phoneticPr fontId="1"/>
  </si>
  <si>
    <t>C=A-B</t>
  </si>
  <si>
    <t>C=A-B</t>
    <phoneticPr fontId="1"/>
  </si>
  <si>
    <t>Aのうち販売を行うことが見込まれる電気の量（kWh）</t>
    <rPh sb="4" eb="6">
      <t>ハンバイ</t>
    </rPh>
    <rPh sb="7" eb="8">
      <t>オコナ</t>
    </rPh>
    <rPh sb="12" eb="14">
      <t>ミコ</t>
    </rPh>
    <rPh sb="17" eb="19">
      <t>デンキ</t>
    </rPh>
    <rPh sb="20" eb="21">
      <t>リョウ</t>
    </rPh>
    <phoneticPr fontId="1"/>
  </si>
  <si>
    <t>Aのうちに販売を行うことが見込まれるものの占める割合（％）</t>
    <rPh sb="5" eb="7">
      <t>ハンバイ</t>
    </rPh>
    <rPh sb="8" eb="9">
      <t>オコナ</t>
    </rPh>
    <rPh sb="13" eb="15">
      <t>ミコ</t>
    </rPh>
    <rPh sb="21" eb="22">
      <t>シ</t>
    </rPh>
    <rPh sb="24" eb="26">
      <t>ワリアイ</t>
    </rPh>
    <phoneticPr fontId="1"/>
  </si>
  <si>
    <t>（C/A）</t>
  </si>
  <si>
    <t>（C/A）</t>
    <phoneticPr fontId="1"/>
  </si>
  <si>
    <t>B</t>
  </si>
  <si>
    <t>A</t>
  </si>
  <si>
    <r>
      <t xml:space="preserve">・「添付書類」シートについてはクリーム色のセルを入力する。（他のセルは自動計算）
・本表は経営力向上計画の開始月から記載し、対象発電設備の発電開始月から発電量等を入力していく。
・「●当該経営力向上計画に記載された実施時期のうち当該発電設備等により発電される電気の販売を行うことが見込まれる期間」欄には、電気の販売を行うことが見込まれる期間を入力する。
・各月ごとに、発電されることが見込まれる電気の量（A）、Aのうち販売以外の用に供することが見込まれる電気の量（B）、Aのうち販売を行うことが見込まれる電気の量（C=A-B）、Aのうちに販売を行うことが見込まれるものの占める割合（C／A）（％）を記載する。
・「報告書」シート「３．当該発電設備等により発電されることが見込まれる電気の量等の見込み」欄には、「全期間合計」欄の黄色いセルの数値を記載する。
</t>
    </r>
    <r>
      <rPr>
        <b/>
        <sz val="11"/>
        <color rgb="FFFF0000"/>
        <rFont val="ＭＳ Ｐゴシック"/>
        <family val="3"/>
        <charset val="128"/>
        <scheme val="minor"/>
      </rPr>
      <t>・この様式を利用する場合、それぞれの数値の記載根拠となったエビデンス（原始記録、基資料等）も別途添付すること。</t>
    </r>
    <rPh sb="2" eb="4">
      <t>テンプ</t>
    </rPh>
    <rPh sb="4" eb="6">
      <t>ショルイ</t>
    </rPh>
    <rPh sb="19" eb="20">
      <t>イロ</t>
    </rPh>
    <rPh sb="24" eb="26">
      <t>ニュウリョク</t>
    </rPh>
    <rPh sb="30" eb="31">
      <t>ホカ</t>
    </rPh>
    <rPh sb="35" eb="37">
      <t>ジドウ</t>
    </rPh>
    <rPh sb="37" eb="39">
      <t>ケイサン</t>
    </rPh>
    <rPh sb="42" eb="43">
      <t>ホン</t>
    </rPh>
    <rPh sb="43" eb="44">
      <t>ヒョウ</t>
    </rPh>
    <rPh sb="45" eb="48">
      <t>ケイエイリョク</t>
    </rPh>
    <rPh sb="48" eb="50">
      <t>コウジョウ</t>
    </rPh>
    <rPh sb="50" eb="52">
      <t>ケイカク</t>
    </rPh>
    <rPh sb="53" eb="55">
      <t>カイシ</t>
    </rPh>
    <rPh sb="55" eb="56">
      <t>ゲツ</t>
    </rPh>
    <rPh sb="58" eb="60">
      <t>キサイ</t>
    </rPh>
    <rPh sb="62" eb="64">
      <t>タイショウ</t>
    </rPh>
    <rPh sb="64" eb="66">
      <t>ハツデン</t>
    </rPh>
    <rPh sb="66" eb="68">
      <t>セツビ</t>
    </rPh>
    <rPh sb="69" eb="71">
      <t>ハツデン</t>
    </rPh>
    <rPh sb="71" eb="73">
      <t>カイシ</t>
    </rPh>
    <rPh sb="73" eb="74">
      <t>ツキ</t>
    </rPh>
    <rPh sb="76" eb="78">
      <t>ハツデン</t>
    </rPh>
    <rPh sb="78" eb="79">
      <t>リョウ</t>
    </rPh>
    <rPh sb="79" eb="80">
      <t>トウ</t>
    </rPh>
    <rPh sb="81" eb="83">
      <t>ニュウリョク</t>
    </rPh>
    <rPh sb="148" eb="149">
      <t>ラン</t>
    </rPh>
    <rPh sb="171" eb="173">
      <t>ニュウリョク</t>
    </rPh>
    <rPh sb="307" eb="310">
      <t>ホウコクショ</t>
    </rPh>
    <rPh sb="350" eb="351">
      <t>ラン</t>
    </rPh>
    <rPh sb="355" eb="356">
      <t>ゼン</t>
    </rPh>
    <rPh sb="356" eb="358">
      <t>キカン</t>
    </rPh>
    <rPh sb="358" eb="360">
      <t>ゴウケイ</t>
    </rPh>
    <rPh sb="361" eb="362">
      <t>ラン</t>
    </rPh>
    <rPh sb="363" eb="365">
      <t>キイロ</t>
    </rPh>
    <rPh sb="369" eb="371">
      <t>スウチ</t>
    </rPh>
    <rPh sb="372" eb="374">
      <t>キサイ</t>
    </rPh>
    <phoneticPr fontId="1"/>
  </si>
  <si>
    <t>「発電設備等の概要等に関する報告書」に添付する書類（計算表）</t>
    <rPh sb="1" eb="3">
      <t>ハツデン</t>
    </rPh>
    <rPh sb="3" eb="5">
      <t>セツビ</t>
    </rPh>
    <rPh sb="5" eb="6">
      <t>トウ</t>
    </rPh>
    <rPh sb="7" eb="9">
      <t>ガイヨウ</t>
    </rPh>
    <rPh sb="9" eb="10">
      <t>トウ</t>
    </rPh>
    <rPh sb="11" eb="12">
      <t>カン</t>
    </rPh>
    <rPh sb="14" eb="17">
      <t>ホウコクショ</t>
    </rPh>
    <rPh sb="19" eb="21">
      <t>テンプ</t>
    </rPh>
    <rPh sb="23" eb="25">
      <t>ショルイ</t>
    </rPh>
    <rPh sb="26" eb="28">
      <t>ケイサン</t>
    </rPh>
    <rPh sb="28" eb="2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</si>
</sst>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yyyy&quot;年&quot;m&quot;月&quot;;@"/>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14"/>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14"/>
      <color theme="1"/>
      <name val="ＭＳ Ｐ明朝"/>
      <family val="1"/>
      <charset val="128"/>
    </font>
    <font>
      <sz val="1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7"/>
      <color theme="1"/>
      <name val="ＭＳ Ｐ明朝"/>
      <family val="1"/>
      <charset val="128"/>
    </font>
    <font>
      <b/>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49" fontId="6" fillId="0" borderId="0" xfId="0" applyNumberFormat="1" applyFont="1" applyBorder="1" applyAlignment="1" applyProtection="1">
      <alignment vertical="center" wrapText="1"/>
    </xf>
    <xf numFmtId="0" fontId="6" fillId="0" borderId="0" xfId="0" applyFont="1" applyBorder="1" applyAlignment="1" applyProtection="1">
      <alignment vertical="center" wrapText="1"/>
    </xf>
    <xf numFmtId="3" fontId="6" fillId="0" borderId="0" xfId="0" applyNumberFormat="1" applyFont="1" applyBorder="1" applyAlignment="1" applyProtection="1">
      <alignment vertical="center" wrapText="1"/>
    </xf>
    <xf numFmtId="3" fontId="6" fillId="0" borderId="0" xfId="0" applyNumberFormat="1" applyFont="1" applyBorder="1" applyAlignment="1" applyProtection="1">
      <alignment vertical="center"/>
    </xf>
    <xf numFmtId="3" fontId="8" fillId="0" borderId="0" xfId="0" applyNumberFormat="1" applyFont="1" applyBorder="1" applyAlignment="1" applyProtection="1">
      <alignment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vertical="center"/>
    </xf>
    <xf numFmtId="0" fontId="9" fillId="0" borderId="0" xfId="0" applyFont="1" applyAlignment="1">
      <alignment horizontal="righ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178" fontId="3" fillId="0" borderId="1" xfId="0" applyNumberFormat="1" applyFont="1" applyBorder="1">
      <alignment vertical="center"/>
    </xf>
    <xf numFmtId="176" fontId="3" fillId="0" borderId="1" xfId="0" applyNumberFormat="1" applyFont="1" applyBorder="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wrapText="1"/>
    </xf>
    <xf numFmtId="178" fontId="3" fillId="0" borderId="1" xfId="0" applyNumberFormat="1" applyFont="1" applyFill="1" applyBorder="1">
      <alignment vertical="center"/>
    </xf>
    <xf numFmtId="0" fontId="3" fillId="3" borderId="1" xfId="0" applyFont="1" applyFill="1" applyBorder="1" applyProtection="1">
      <alignment vertical="center"/>
      <protection locked="0"/>
    </xf>
    <xf numFmtId="176" fontId="3" fillId="3" borderId="1" xfId="0" applyNumberFormat="1" applyFont="1" applyFill="1" applyBorder="1" applyProtection="1">
      <alignment vertical="center"/>
      <protection locked="0"/>
    </xf>
    <xf numFmtId="10" fontId="3" fillId="0" borderId="1" xfId="0" applyNumberFormat="1" applyFont="1" applyBorder="1">
      <alignment vertical="center"/>
    </xf>
    <xf numFmtId="0" fontId="3" fillId="0" borderId="0" xfId="0" applyFont="1" applyAlignment="1">
      <alignment horizontal="center" vertical="center"/>
    </xf>
    <xf numFmtId="0" fontId="3" fillId="0" borderId="0" xfId="0" applyFont="1" applyBorder="1" applyAlignment="1">
      <alignment vertical="center"/>
    </xf>
    <xf numFmtId="0" fontId="10" fillId="3" borderId="1" xfId="0" applyFont="1" applyFill="1" applyBorder="1" applyProtection="1">
      <alignment vertical="center"/>
      <protection locked="0"/>
    </xf>
    <xf numFmtId="177" fontId="11" fillId="2" borderId="1" xfId="0" applyNumberFormat="1" applyFont="1" applyFill="1" applyBorder="1">
      <alignment vertical="center"/>
    </xf>
    <xf numFmtId="10" fontId="11" fillId="2" borderId="1" xfId="0" applyNumberFormat="1" applyFont="1" applyFill="1" applyBorder="1">
      <alignment vertical="center"/>
    </xf>
    <xf numFmtId="0" fontId="12"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9" fillId="0" borderId="0" xfId="0" applyFont="1" applyFill="1" applyAlignment="1">
      <alignment horizontal="left" vertical="center"/>
    </xf>
    <xf numFmtId="3" fontId="6" fillId="0" borderId="1" xfId="0" applyNumberFormat="1" applyFont="1" applyBorder="1" applyAlignment="1" applyProtection="1">
      <alignment vertical="center" wrapText="1"/>
    </xf>
    <xf numFmtId="3" fontId="6" fillId="0" borderId="1" xfId="0" applyNumberFormat="1" applyFont="1" applyBorder="1" applyAlignment="1" applyProtection="1">
      <alignment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49" fontId="6" fillId="0" borderId="1" xfId="0" applyNumberFormat="1" applyFont="1" applyBorder="1" applyAlignment="1" applyProtection="1">
      <alignment vertical="center" wrapText="1"/>
    </xf>
    <xf numFmtId="0" fontId="6" fillId="0" borderId="1" xfId="0" applyFont="1" applyBorder="1" applyAlignment="1" applyProtection="1">
      <alignment vertical="center" wrapText="1"/>
    </xf>
    <xf numFmtId="0" fontId="6"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7" fillId="0" borderId="1" xfId="0" applyFont="1" applyBorder="1" applyAlignment="1" applyProtection="1">
      <alignment horizontal="center" vertical="center" wrapText="1"/>
    </xf>
    <xf numFmtId="3" fontId="13" fillId="0" borderId="1" xfId="0" applyNumberFormat="1" applyFont="1" applyBorder="1" applyAlignment="1" applyProtection="1">
      <alignment vertical="center" wrapText="1"/>
    </xf>
    <xf numFmtId="0" fontId="6" fillId="0" borderId="1" xfId="0" applyFont="1" applyBorder="1" applyAlignment="1" applyProtection="1">
      <alignment horizontal="center" vertical="center"/>
    </xf>
    <xf numFmtId="0" fontId="9" fillId="0" borderId="0" xfId="0" applyFont="1" applyAlignment="1">
      <alignment horizontal="center" vertical="center"/>
    </xf>
    <xf numFmtId="0" fontId="9" fillId="0" borderId="0" xfId="0" applyFont="1" applyBorder="1" applyAlignment="1" applyProtection="1">
      <alignment horizontal="left" vertical="center" wrapText="1"/>
    </xf>
    <xf numFmtId="0" fontId="4" fillId="0" borderId="5" xfId="0" applyFont="1" applyBorder="1" applyAlignment="1">
      <alignment horizontal="left" vertical="center"/>
    </xf>
    <xf numFmtId="0" fontId="9" fillId="0" borderId="0" xfId="0" applyFont="1" applyAlignment="1">
      <alignment horizontal="right" vertical="center"/>
    </xf>
    <xf numFmtId="0" fontId="9" fillId="0" borderId="1" xfId="0" applyFont="1" applyBorder="1" applyAlignment="1" applyProtection="1">
      <alignment horizontal="center" vertical="center"/>
    </xf>
    <xf numFmtId="178" fontId="9" fillId="0" borderId="1" xfId="0" applyNumberFormat="1" applyFont="1" applyBorder="1" applyAlignment="1" applyProtection="1">
      <alignment horizontal="center" vertical="center" wrapText="1"/>
    </xf>
    <xf numFmtId="178" fontId="9" fillId="0" borderId="2" xfId="0" applyNumberFormat="1" applyFont="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2" xfId="0" applyFont="1" applyBorder="1" applyAlignment="1" applyProtection="1">
      <alignment horizontal="center" vertical="center"/>
    </xf>
    <xf numFmtId="178" fontId="9" fillId="0" borderId="4" xfId="0" applyNumberFormat="1" applyFont="1" applyBorder="1" applyAlignment="1" applyProtection="1">
      <alignment horizontal="center" vertical="center" wrapText="1"/>
    </xf>
    <xf numFmtId="0" fontId="2" fillId="0" borderId="6" xfId="0" applyFont="1" applyBorder="1" applyAlignment="1">
      <alignment horizontal="left" vertical="center" wrapText="1"/>
    </xf>
    <xf numFmtId="10" fontId="4" fillId="0" borderId="2" xfId="0" applyNumberFormat="1" applyFont="1" applyBorder="1" applyAlignment="1" applyProtection="1">
      <alignment horizontal="center" vertical="center" wrapText="1"/>
    </xf>
    <xf numFmtId="10" fontId="4" fillId="0" borderId="3" xfId="0" applyNumberFormat="1" applyFont="1" applyBorder="1" applyAlignment="1" applyProtection="1">
      <alignment horizontal="center" vertical="center" wrapText="1"/>
    </xf>
    <xf numFmtId="10" fontId="4" fillId="0" borderId="4"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178" fontId="3" fillId="3" borderId="2" xfId="0" applyNumberFormat="1" applyFont="1" applyFill="1" applyBorder="1" applyAlignment="1" applyProtection="1">
      <alignment horizontal="center" vertical="center"/>
      <protection locked="0"/>
    </xf>
    <xf numFmtId="178" fontId="3" fillId="3" borderId="3" xfId="0" applyNumberFormat="1" applyFont="1" applyFill="1" applyBorder="1" applyAlignment="1" applyProtection="1">
      <alignment horizontal="center" vertical="center"/>
      <protection locked="0"/>
    </xf>
    <xf numFmtId="178" fontId="3" fillId="3" borderId="4" xfId="0" applyNumberFormat="1" applyFont="1" applyFill="1" applyBorder="1" applyAlignment="1" applyProtection="1">
      <alignment horizontal="center" vertical="center"/>
      <protection locked="0"/>
    </xf>
    <xf numFmtId="0" fontId="3" fillId="0" borderId="0" xfId="0" applyFont="1" applyAlignment="1">
      <alignment horizontal="center" vertical="center" wrapText="1"/>
    </xf>
  </cellXfs>
  <cellStyles count="1">
    <cellStyle name="標準" xfId="0" builtinId="0"/>
  </cellStyles>
  <dxfs count="2">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8F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34"/>
  <sheetViews>
    <sheetView view="pageBreakPreview" zoomScale="110" zoomScaleNormal="100" zoomScaleSheetLayoutView="110" workbookViewId="0">
      <selection activeCell="B34" sqref="B34:H34"/>
    </sheetView>
  </sheetViews>
  <sheetFormatPr defaultRowHeight="13.5" x14ac:dyDescent="0.15"/>
  <cols>
    <col min="1" max="1" width="2.25" customWidth="1"/>
    <col min="2" max="41" width="2.5" customWidth="1"/>
  </cols>
  <sheetData>
    <row r="2" spans="2:42" ht="17.25" x14ac:dyDescent="0.15">
      <c r="B2" s="9" t="s">
        <v>10</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2:42" ht="17.25" x14ac:dyDescent="0.15">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2:42" ht="17.25" x14ac:dyDescent="0.15">
      <c r="B4" s="10"/>
      <c r="C4" s="10"/>
      <c r="D4" s="10"/>
      <c r="E4" s="9"/>
      <c r="F4" s="10"/>
      <c r="G4" s="10"/>
      <c r="H4" s="10"/>
      <c r="I4" s="10"/>
      <c r="J4" s="10"/>
      <c r="K4" s="57" t="s">
        <v>23</v>
      </c>
      <c r="L4" s="57"/>
      <c r="M4" s="57"/>
      <c r="N4" s="57"/>
      <c r="O4" s="57"/>
      <c r="P4" s="57"/>
      <c r="Q4" s="57"/>
      <c r="R4" s="57"/>
      <c r="S4" s="57"/>
      <c r="T4" s="57"/>
      <c r="U4" s="57"/>
      <c r="V4" s="57"/>
      <c r="W4" s="57"/>
      <c r="X4" s="57"/>
      <c r="Y4" s="57"/>
      <c r="Z4" s="57"/>
      <c r="AA4" s="57"/>
      <c r="AB4" s="57"/>
      <c r="AC4" s="57"/>
      <c r="AD4" s="57"/>
      <c r="AE4" s="57"/>
      <c r="AF4" s="57"/>
      <c r="AG4" s="10"/>
      <c r="AH4" s="10"/>
      <c r="AI4" s="10"/>
      <c r="AJ4" s="10"/>
      <c r="AK4" s="10"/>
      <c r="AL4" s="10"/>
      <c r="AM4" s="10"/>
      <c r="AN4" s="10"/>
      <c r="AO4" s="10"/>
      <c r="AP4" t="s">
        <v>40</v>
      </c>
    </row>
    <row r="5" spans="2:42" ht="17.25" x14ac:dyDescent="0.15">
      <c r="B5" s="11"/>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2:42" ht="17.25" x14ac:dyDescent="0.15">
      <c r="B6" s="11"/>
      <c r="C6" s="10"/>
      <c r="D6" s="10"/>
      <c r="E6" s="10"/>
      <c r="F6" s="10"/>
      <c r="G6" s="10"/>
      <c r="H6" s="10"/>
      <c r="I6" s="10"/>
      <c r="J6" s="12"/>
      <c r="K6" s="12"/>
      <c r="L6" s="10"/>
      <c r="M6" s="10"/>
      <c r="N6" s="10"/>
      <c r="O6" s="10"/>
      <c r="P6" s="10"/>
      <c r="Q6" s="10"/>
      <c r="R6" s="10"/>
      <c r="S6" s="10"/>
      <c r="T6" s="10"/>
      <c r="U6" s="10"/>
      <c r="V6" s="10"/>
      <c r="W6" s="10"/>
      <c r="X6" s="10"/>
      <c r="Y6" s="10"/>
      <c r="Z6" s="10"/>
      <c r="AA6" s="10"/>
      <c r="AB6" s="10"/>
      <c r="AC6" s="10"/>
      <c r="AD6" s="60" t="s">
        <v>24</v>
      </c>
      <c r="AE6" s="60"/>
      <c r="AF6" s="60"/>
      <c r="AG6" s="60"/>
      <c r="AH6" s="60"/>
      <c r="AI6" s="60"/>
      <c r="AJ6" s="60"/>
      <c r="AK6" s="60"/>
      <c r="AL6" s="60"/>
      <c r="AM6" s="60"/>
      <c r="AN6" s="10"/>
      <c r="AO6" s="10"/>
    </row>
    <row r="7" spans="2:42" ht="17.25" x14ac:dyDescent="0.15">
      <c r="B7" s="10"/>
      <c r="C7" s="10"/>
      <c r="D7" s="10"/>
      <c r="E7" s="10"/>
      <c r="F7" s="10"/>
      <c r="G7" s="10"/>
      <c r="H7" s="9"/>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2:42" ht="17.25" x14ac:dyDescent="0.15">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2:42" ht="17.25" x14ac:dyDescent="0.15">
      <c r="C9" s="9" t="s">
        <v>32</v>
      </c>
      <c r="D9" s="12"/>
      <c r="E9" s="12"/>
      <c r="F9" s="12"/>
      <c r="G9" s="12"/>
      <c r="H9" s="12"/>
      <c r="I9" s="12"/>
      <c r="J9" s="12"/>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row>
    <row r="10" spans="2:42" ht="17.25" x14ac:dyDescent="0.15">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row>
    <row r="11" spans="2:42" ht="17.25" x14ac:dyDescent="0.15">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row>
    <row r="12" spans="2:42" ht="17.25" x14ac:dyDescent="0.15">
      <c r="B12" s="10"/>
      <c r="C12" s="10"/>
      <c r="D12" s="10"/>
      <c r="E12" s="10"/>
      <c r="F12" s="10"/>
      <c r="G12" s="10"/>
      <c r="H12" s="13"/>
      <c r="I12" s="13"/>
      <c r="J12" s="13"/>
      <c r="K12" s="10"/>
      <c r="L12" s="10"/>
      <c r="M12" s="10"/>
      <c r="N12" s="10"/>
      <c r="O12" s="10"/>
      <c r="P12" s="10"/>
      <c r="AO12" s="10"/>
    </row>
    <row r="13" spans="2:42" ht="17.25" x14ac:dyDescent="0.15">
      <c r="B13" s="10"/>
      <c r="C13" s="10"/>
      <c r="D13" s="10"/>
      <c r="E13" s="10"/>
      <c r="F13" s="10"/>
      <c r="G13" s="10"/>
      <c r="H13" s="13"/>
      <c r="I13" s="13"/>
      <c r="J13" s="13"/>
      <c r="K13" s="10"/>
      <c r="L13" s="10"/>
      <c r="M13" s="10"/>
      <c r="N13" s="10"/>
      <c r="O13" s="10"/>
      <c r="P13" s="10"/>
      <c r="Q13" s="37" t="s">
        <v>14</v>
      </c>
      <c r="R13" s="37"/>
      <c r="S13" s="37"/>
      <c r="T13" s="37"/>
      <c r="U13" s="37"/>
      <c r="V13" s="37"/>
      <c r="W13" s="37"/>
      <c r="X13" s="37"/>
      <c r="Y13" s="37"/>
      <c r="Z13" s="37"/>
      <c r="AA13" s="37"/>
      <c r="AB13" s="37"/>
      <c r="AC13" s="37"/>
      <c r="AD13" s="37"/>
      <c r="AE13" s="37"/>
      <c r="AF13" s="37"/>
      <c r="AG13" s="37"/>
      <c r="AH13" s="37"/>
      <c r="AI13" s="37"/>
      <c r="AJ13" s="37"/>
      <c r="AK13" s="37"/>
      <c r="AL13" s="37"/>
      <c r="AM13" s="37"/>
      <c r="AN13" s="37"/>
      <c r="AO13" s="10"/>
    </row>
    <row r="14" spans="2:42" ht="17.25" x14ac:dyDescent="0.15">
      <c r="B14" s="10"/>
      <c r="C14" s="10"/>
      <c r="D14" s="10"/>
      <c r="E14" s="10"/>
      <c r="F14" s="10"/>
      <c r="G14" s="10"/>
      <c r="H14" s="13"/>
      <c r="I14" s="13"/>
      <c r="J14" s="13"/>
      <c r="K14" s="10"/>
      <c r="L14" s="10"/>
      <c r="M14" s="10"/>
      <c r="N14" s="10"/>
      <c r="O14" s="10"/>
      <c r="P14" s="10"/>
      <c r="Q14" s="37" t="s">
        <v>44</v>
      </c>
      <c r="R14" s="37"/>
      <c r="S14" s="37"/>
      <c r="T14" s="37"/>
      <c r="U14" s="37"/>
      <c r="V14" s="37"/>
      <c r="W14" s="37"/>
      <c r="X14" s="37"/>
      <c r="Y14" s="37"/>
      <c r="Z14" s="37"/>
      <c r="AA14" s="37"/>
      <c r="AB14" s="37"/>
      <c r="AC14" s="37"/>
      <c r="AD14" s="37"/>
      <c r="AE14" s="37"/>
      <c r="AF14" s="37"/>
      <c r="AG14" s="37"/>
      <c r="AH14" s="37"/>
      <c r="AI14" s="37"/>
      <c r="AJ14" s="37"/>
      <c r="AK14" s="37"/>
      <c r="AL14" s="37"/>
      <c r="AM14" s="37"/>
      <c r="AN14" s="37"/>
      <c r="AO14" s="10"/>
    </row>
    <row r="15" spans="2:42" ht="17.25" x14ac:dyDescent="0.15">
      <c r="B15" s="10"/>
      <c r="C15" s="10"/>
      <c r="D15" s="10"/>
      <c r="E15" s="10"/>
      <c r="F15" s="10"/>
      <c r="G15" s="10"/>
      <c r="H15" s="13"/>
      <c r="I15" s="13"/>
      <c r="J15" s="13"/>
      <c r="K15" s="10"/>
      <c r="L15" s="10"/>
      <c r="M15" s="10"/>
      <c r="N15" s="10"/>
      <c r="O15" s="10"/>
      <c r="P15" s="10"/>
      <c r="Q15" s="37" t="s">
        <v>45</v>
      </c>
      <c r="R15" s="37"/>
      <c r="S15" s="37"/>
      <c r="T15" s="37"/>
      <c r="U15" s="37"/>
      <c r="V15" s="37"/>
      <c r="W15" s="37"/>
      <c r="X15" s="37"/>
      <c r="Y15" s="37"/>
      <c r="Z15" s="37"/>
      <c r="AA15" s="37"/>
      <c r="AB15" s="37"/>
      <c r="AC15" s="37"/>
      <c r="AD15" s="37"/>
      <c r="AE15" s="37"/>
      <c r="AF15" s="37"/>
      <c r="AG15" s="37"/>
      <c r="AH15" s="37"/>
      <c r="AI15" s="37"/>
      <c r="AJ15" s="37"/>
      <c r="AK15" s="37"/>
      <c r="AL15" s="13"/>
      <c r="AM15" s="13"/>
      <c r="AN15" s="13"/>
      <c r="AO15" s="10"/>
    </row>
    <row r="16" spans="2:42" ht="17.25" x14ac:dyDescent="0.15">
      <c r="B16" s="10"/>
      <c r="C16" s="10"/>
      <c r="D16" s="10"/>
      <c r="E16" s="10"/>
      <c r="F16" s="10"/>
      <c r="G16" s="10"/>
      <c r="H16" s="13"/>
      <c r="I16" s="13"/>
      <c r="J16" s="13"/>
      <c r="K16" s="10"/>
      <c r="L16" s="10"/>
      <c r="M16" s="10"/>
      <c r="N16" s="10"/>
      <c r="O16" s="10"/>
      <c r="P16" s="10"/>
      <c r="Q16" s="10"/>
      <c r="R16" s="10"/>
      <c r="S16" s="10"/>
      <c r="T16" s="10"/>
      <c r="U16" s="13"/>
      <c r="V16" s="10"/>
      <c r="W16" s="10"/>
      <c r="X16" s="10"/>
      <c r="Y16" s="10"/>
      <c r="Z16" s="10"/>
      <c r="AA16" s="10"/>
      <c r="AB16" s="10"/>
      <c r="AC16" s="10"/>
      <c r="AD16" s="10"/>
      <c r="AE16" s="10"/>
      <c r="AF16" s="10"/>
      <c r="AG16" s="10"/>
      <c r="AH16" s="10"/>
      <c r="AI16" s="10"/>
      <c r="AJ16" s="10"/>
      <c r="AK16" s="10"/>
      <c r="AL16" s="10"/>
      <c r="AM16" s="10"/>
      <c r="AN16" s="10"/>
      <c r="AO16" s="10"/>
    </row>
    <row r="17" spans="2:42" ht="17.25" x14ac:dyDescent="0.15">
      <c r="B17" s="14"/>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row>
    <row r="18" spans="2:42" ht="17.25" x14ac:dyDescent="0.15">
      <c r="B18" s="14"/>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row>
    <row r="19" spans="2:42" ht="17.25" x14ac:dyDescent="0.15">
      <c r="B19" s="14"/>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N19" s="10"/>
      <c r="AO19" s="10"/>
    </row>
    <row r="20" spans="2:42" ht="27" customHeight="1" x14ac:dyDescent="0.15">
      <c r="B20" s="59" t="s">
        <v>33</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row>
    <row r="21" spans="2:42" ht="24.95" customHeight="1" x14ac:dyDescent="0.15">
      <c r="B21" s="41" t="s">
        <v>25</v>
      </c>
      <c r="C21" s="41"/>
      <c r="D21" s="51" t="s">
        <v>15</v>
      </c>
      <c r="E21" s="52"/>
      <c r="F21" s="52"/>
      <c r="G21" s="53"/>
      <c r="H21" s="54" t="s">
        <v>16</v>
      </c>
      <c r="I21" s="54"/>
      <c r="J21" s="54"/>
      <c r="K21" s="40" t="s">
        <v>17</v>
      </c>
      <c r="L21" s="40"/>
      <c r="M21" s="40"/>
      <c r="N21" s="40"/>
      <c r="O21" s="40"/>
      <c r="P21" s="40"/>
      <c r="Q21" s="40"/>
      <c r="R21" s="40"/>
      <c r="S21" s="40"/>
      <c r="T21" s="40"/>
      <c r="U21" s="40"/>
      <c r="V21" s="40" t="s">
        <v>18</v>
      </c>
      <c r="W21" s="40"/>
      <c r="X21" s="40"/>
      <c r="Y21" s="40"/>
      <c r="Z21" s="41" t="s">
        <v>11</v>
      </c>
      <c r="AA21" s="41"/>
      <c r="AB21" s="41"/>
      <c r="AC21" s="41" t="s">
        <v>19</v>
      </c>
      <c r="AD21" s="40"/>
      <c r="AE21" s="40"/>
      <c r="AF21" s="40" t="s">
        <v>20</v>
      </c>
      <c r="AG21" s="40"/>
      <c r="AH21" s="41" t="s">
        <v>22</v>
      </c>
      <c r="AI21" s="40"/>
      <c r="AJ21" s="40"/>
      <c r="AK21" s="41" t="s">
        <v>21</v>
      </c>
      <c r="AL21" s="41"/>
      <c r="AM21" s="41"/>
      <c r="AN21" s="41"/>
      <c r="AO21" s="41"/>
    </row>
    <row r="22" spans="2:42" ht="24.95" customHeight="1" x14ac:dyDescent="0.15">
      <c r="B22" s="40">
        <v>1</v>
      </c>
      <c r="C22" s="40"/>
      <c r="D22" s="42"/>
      <c r="E22" s="43"/>
      <c r="F22" s="43"/>
      <c r="G22" s="44"/>
      <c r="H22" s="45"/>
      <c r="I22" s="46"/>
      <c r="J22" s="47"/>
      <c r="K22" s="48"/>
      <c r="L22" s="48"/>
      <c r="M22" s="48"/>
      <c r="N22" s="48"/>
      <c r="O22" s="48"/>
      <c r="P22" s="48"/>
      <c r="Q22" s="48"/>
      <c r="R22" s="48"/>
      <c r="S22" s="48"/>
      <c r="T22" s="48"/>
      <c r="U22" s="48"/>
      <c r="V22" s="49"/>
      <c r="W22" s="49"/>
      <c r="X22" s="49"/>
      <c r="Y22" s="49"/>
      <c r="Z22" s="50"/>
      <c r="AA22" s="50"/>
      <c r="AB22" s="50"/>
      <c r="AC22" s="38"/>
      <c r="AD22" s="38"/>
      <c r="AE22" s="38"/>
      <c r="AF22" s="39"/>
      <c r="AG22" s="39"/>
      <c r="AH22" s="38"/>
      <c r="AI22" s="38"/>
      <c r="AJ22" s="38"/>
      <c r="AK22" s="55"/>
      <c r="AL22" s="55"/>
      <c r="AM22" s="55"/>
      <c r="AN22" s="55"/>
      <c r="AO22" s="55"/>
      <c r="AP22" t="s">
        <v>41</v>
      </c>
    </row>
    <row r="23" spans="2:42" ht="24.95" customHeight="1" x14ac:dyDescent="0.15">
      <c r="B23" s="40"/>
      <c r="C23" s="40"/>
      <c r="D23" s="42"/>
      <c r="E23" s="43"/>
      <c r="F23" s="43"/>
      <c r="G23" s="44"/>
      <c r="H23" s="56"/>
      <c r="I23" s="56"/>
      <c r="J23" s="56"/>
      <c r="K23" s="48"/>
      <c r="L23" s="48"/>
      <c r="M23" s="48"/>
      <c r="N23" s="48"/>
      <c r="O23" s="48"/>
      <c r="P23" s="48"/>
      <c r="Q23" s="48"/>
      <c r="R23" s="48"/>
      <c r="S23" s="48"/>
      <c r="T23" s="48"/>
      <c r="U23" s="48"/>
      <c r="V23" s="49"/>
      <c r="W23" s="49"/>
      <c r="X23" s="49"/>
      <c r="Y23" s="49"/>
      <c r="Z23" s="50"/>
      <c r="AA23" s="50"/>
      <c r="AB23" s="50"/>
      <c r="AC23" s="38"/>
      <c r="AD23" s="38"/>
      <c r="AE23" s="38"/>
      <c r="AF23" s="39"/>
      <c r="AG23" s="39"/>
      <c r="AH23" s="38"/>
      <c r="AI23" s="38"/>
      <c r="AJ23" s="38"/>
      <c r="AK23" s="55"/>
      <c r="AL23" s="55"/>
      <c r="AM23" s="55"/>
      <c r="AN23" s="55"/>
      <c r="AO23" s="55"/>
    </row>
    <row r="24" spans="2:42" ht="24.95" customHeight="1" x14ac:dyDescent="0.15">
      <c r="B24" s="40"/>
      <c r="C24" s="40"/>
      <c r="D24" s="42"/>
      <c r="E24" s="43"/>
      <c r="F24" s="43"/>
      <c r="G24" s="44"/>
      <c r="H24" s="56"/>
      <c r="I24" s="56"/>
      <c r="J24" s="56"/>
      <c r="K24" s="48"/>
      <c r="L24" s="48"/>
      <c r="M24" s="48"/>
      <c r="N24" s="48"/>
      <c r="O24" s="48"/>
      <c r="P24" s="48"/>
      <c r="Q24" s="48"/>
      <c r="R24" s="48"/>
      <c r="S24" s="48"/>
      <c r="T24" s="48"/>
      <c r="U24" s="48"/>
      <c r="V24" s="49"/>
      <c r="W24" s="49"/>
      <c r="X24" s="49"/>
      <c r="Y24" s="49"/>
      <c r="Z24" s="50"/>
      <c r="AA24" s="50"/>
      <c r="AB24" s="50"/>
      <c r="AC24" s="38"/>
      <c r="AD24" s="38"/>
      <c r="AE24" s="38"/>
      <c r="AF24" s="39"/>
      <c r="AG24" s="39"/>
      <c r="AH24" s="38"/>
      <c r="AI24" s="38"/>
      <c r="AJ24" s="38"/>
      <c r="AK24" s="55"/>
      <c r="AL24" s="55"/>
      <c r="AM24" s="55"/>
      <c r="AN24" s="55"/>
      <c r="AO24" s="55"/>
    </row>
    <row r="25" spans="2:42" ht="24.95" customHeight="1" x14ac:dyDescent="0.15">
      <c r="B25" s="40"/>
      <c r="C25" s="40"/>
      <c r="D25" s="42"/>
      <c r="E25" s="43"/>
      <c r="F25" s="43"/>
      <c r="G25" s="44"/>
      <c r="H25" s="56"/>
      <c r="I25" s="56"/>
      <c r="J25" s="56"/>
      <c r="K25" s="48"/>
      <c r="L25" s="48"/>
      <c r="M25" s="48"/>
      <c r="N25" s="48"/>
      <c r="O25" s="48"/>
      <c r="P25" s="48"/>
      <c r="Q25" s="48"/>
      <c r="R25" s="48"/>
      <c r="S25" s="48"/>
      <c r="T25" s="48"/>
      <c r="U25" s="48"/>
      <c r="V25" s="49"/>
      <c r="W25" s="49"/>
      <c r="X25" s="49"/>
      <c r="Y25" s="49"/>
      <c r="Z25" s="50"/>
      <c r="AA25" s="50"/>
      <c r="AB25" s="50"/>
      <c r="AC25" s="38"/>
      <c r="AD25" s="38"/>
      <c r="AE25" s="38"/>
      <c r="AF25" s="39"/>
      <c r="AG25" s="39"/>
      <c r="AH25" s="38"/>
      <c r="AI25" s="38"/>
      <c r="AJ25" s="38"/>
      <c r="AK25" s="55"/>
      <c r="AL25" s="55"/>
      <c r="AM25" s="55"/>
      <c r="AN25" s="55"/>
      <c r="AO25" s="55"/>
    </row>
    <row r="26" spans="2:42" ht="24.95" customHeight="1" x14ac:dyDescent="0.15">
      <c r="B26" s="40"/>
      <c r="C26" s="40"/>
      <c r="D26" s="42"/>
      <c r="E26" s="43"/>
      <c r="F26" s="43"/>
      <c r="G26" s="44"/>
      <c r="H26" s="56"/>
      <c r="I26" s="56"/>
      <c r="J26" s="56"/>
      <c r="K26" s="48"/>
      <c r="L26" s="48"/>
      <c r="M26" s="48"/>
      <c r="N26" s="48"/>
      <c r="O26" s="48"/>
      <c r="P26" s="48"/>
      <c r="Q26" s="48"/>
      <c r="R26" s="48"/>
      <c r="S26" s="48"/>
      <c r="T26" s="48"/>
      <c r="U26" s="48"/>
      <c r="V26" s="49"/>
      <c r="W26" s="49"/>
      <c r="X26" s="49"/>
      <c r="Y26" s="49"/>
      <c r="Z26" s="50"/>
      <c r="AA26" s="50"/>
      <c r="AB26" s="50"/>
      <c r="AC26" s="38"/>
      <c r="AD26" s="38"/>
      <c r="AE26" s="38"/>
      <c r="AF26" s="39"/>
      <c r="AG26" s="39"/>
      <c r="AH26" s="38"/>
      <c r="AI26" s="38"/>
      <c r="AJ26" s="38"/>
      <c r="AK26" s="55"/>
      <c r="AL26" s="55"/>
      <c r="AM26" s="55"/>
      <c r="AN26" s="55"/>
      <c r="AO26" s="55"/>
    </row>
    <row r="27" spans="2:42" ht="24.95" customHeight="1" x14ac:dyDescent="0.15">
      <c r="B27" s="40"/>
      <c r="C27" s="40"/>
      <c r="D27" s="42"/>
      <c r="E27" s="43"/>
      <c r="F27" s="43"/>
      <c r="G27" s="44"/>
      <c r="H27" s="56"/>
      <c r="I27" s="56"/>
      <c r="J27" s="56"/>
      <c r="K27" s="48"/>
      <c r="L27" s="48"/>
      <c r="M27" s="48"/>
      <c r="N27" s="48"/>
      <c r="O27" s="48"/>
      <c r="P27" s="48"/>
      <c r="Q27" s="48"/>
      <c r="R27" s="48"/>
      <c r="S27" s="48"/>
      <c r="T27" s="48"/>
      <c r="U27" s="48"/>
      <c r="V27" s="49"/>
      <c r="W27" s="49"/>
      <c r="X27" s="49"/>
      <c r="Y27" s="49"/>
      <c r="Z27" s="50"/>
      <c r="AA27" s="50"/>
      <c r="AB27" s="50"/>
      <c r="AC27" s="38"/>
      <c r="AD27" s="38"/>
      <c r="AE27" s="38"/>
      <c r="AF27" s="39"/>
      <c r="AG27" s="39"/>
      <c r="AH27" s="38"/>
      <c r="AI27" s="38"/>
      <c r="AJ27" s="38"/>
      <c r="AK27" s="55"/>
      <c r="AL27" s="55"/>
      <c r="AM27" s="55"/>
      <c r="AN27" s="55"/>
      <c r="AO27" s="55"/>
    </row>
    <row r="28" spans="2:42" ht="24.95" customHeight="1" x14ac:dyDescent="0.15">
      <c r="B28" s="1"/>
      <c r="C28" s="1"/>
      <c r="D28" s="2"/>
      <c r="E28" s="2"/>
      <c r="F28" s="2"/>
      <c r="G28" s="2"/>
      <c r="H28" s="3"/>
      <c r="I28" s="3"/>
      <c r="J28" s="3"/>
      <c r="K28" s="4"/>
      <c r="L28" s="4"/>
      <c r="M28" s="4"/>
      <c r="N28" s="4"/>
      <c r="O28" s="4"/>
      <c r="P28" s="4"/>
      <c r="Q28" s="4"/>
      <c r="R28" s="4"/>
      <c r="S28" s="4"/>
      <c r="T28" s="4"/>
      <c r="U28" s="4"/>
      <c r="V28" s="5"/>
      <c r="W28" s="5"/>
      <c r="X28" s="5"/>
      <c r="Y28" s="5"/>
      <c r="Z28" s="2"/>
      <c r="AA28" s="2"/>
      <c r="AB28" s="2"/>
      <c r="AC28" s="6"/>
      <c r="AD28" s="6"/>
      <c r="AE28" s="6"/>
      <c r="AF28" s="7"/>
      <c r="AG28" s="7"/>
      <c r="AH28" s="6"/>
      <c r="AI28" s="6"/>
      <c r="AJ28" s="6"/>
      <c r="AK28" s="8"/>
      <c r="AL28" s="8"/>
      <c r="AM28" s="8"/>
      <c r="AN28" s="8"/>
      <c r="AO28" s="8"/>
    </row>
    <row r="29" spans="2:42" ht="44.45" customHeight="1" x14ac:dyDescent="0.15">
      <c r="B29" s="58" t="s">
        <v>34</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row>
    <row r="30" spans="2:42" ht="34.5" customHeight="1" x14ac:dyDescent="0.15">
      <c r="B30" s="61" t="s">
        <v>26</v>
      </c>
      <c r="C30" s="61"/>
      <c r="D30" s="61"/>
      <c r="E30" s="62">
        <f>添付書類!E55</f>
        <v>44197</v>
      </c>
      <c r="F30" s="62"/>
      <c r="G30" s="62"/>
      <c r="H30" s="62"/>
      <c r="I30" s="62"/>
      <c r="J30" s="63"/>
      <c r="K30" s="64" t="s">
        <v>27</v>
      </c>
      <c r="L30" s="65"/>
      <c r="M30" s="66">
        <f>添付書類!K55</f>
        <v>45261</v>
      </c>
      <c r="N30" s="62"/>
      <c r="O30" s="62"/>
      <c r="P30" s="62"/>
      <c r="Q30" s="62"/>
      <c r="R30" s="62"/>
      <c r="S30" s="4"/>
      <c r="T30" s="4"/>
      <c r="U30" s="4"/>
      <c r="V30" s="5"/>
      <c r="W30" s="5"/>
      <c r="X30" s="5"/>
      <c r="Y30" s="5"/>
      <c r="Z30" s="2"/>
      <c r="AA30" s="2"/>
      <c r="AB30" s="2"/>
      <c r="AC30" s="6"/>
      <c r="AD30" s="6"/>
      <c r="AE30" s="6"/>
      <c r="AF30" s="7"/>
      <c r="AG30" s="7"/>
      <c r="AH30" s="6"/>
      <c r="AI30" s="6"/>
      <c r="AJ30" s="6"/>
      <c r="AK30" s="8"/>
      <c r="AL30" s="8"/>
      <c r="AM30" s="8"/>
      <c r="AN30" s="8"/>
      <c r="AO30" s="8"/>
    </row>
    <row r="31" spans="2:42" ht="24.95" customHeight="1" x14ac:dyDescent="0.15">
      <c r="B31" s="1"/>
      <c r="C31" s="1"/>
      <c r="D31" s="2"/>
      <c r="E31" s="2"/>
      <c r="F31" s="2"/>
      <c r="G31" s="2"/>
      <c r="H31" s="3"/>
      <c r="I31" s="3"/>
      <c r="J31" s="3"/>
      <c r="K31" s="4"/>
      <c r="L31" s="4"/>
      <c r="M31" s="4"/>
      <c r="N31" s="4"/>
      <c r="O31" s="4"/>
      <c r="P31" s="4"/>
      <c r="Q31" s="4"/>
      <c r="R31" s="4"/>
      <c r="S31" s="4"/>
      <c r="T31" s="4"/>
      <c r="U31" s="4"/>
      <c r="V31" s="5"/>
      <c r="W31" s="5"/>
      <c r="X31" s="5"/>
      <c r="Y31" s="5"/>
      <c r="Z31" s="2"/>
      <c r="AA31" s="2"/>
      <c r="AB31" s="2"/>
      <c r="AC31" s="6"/>
      <c r="AD31" s="6"/>
      <c r="AE31" s="6"/>
      <c r="AF31" s="7"/>
      <c r="AG31" s="7"/>
      <c r="AH31" s="6"/>
      <c r="AI31" s="6"/>
      <c r="AJ31" s="6"/>
      <c r="AK31" s="8"/>
      <c r="AL31" s="8"/>
      <c r="AM31" s="8"/>
      <c r="AN31" s="8"/>
      <c r="AO31" s="8"/>
    </row>
    <row r="32" spans="2:42" ht="36.950000000000003" customHeight="1" x14ac:dyDescent="0.15">
      <c r="B32" s="59" t="s">
        <v>42</v>
      </c>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row>
    <row r="33" spans="2:41" ht="94.5" customHeight="1" x14ac:dyDescent="0.15">
      <c r="B33" s="67" t="s">
        <v>12</v>
      </c>
      <c r="C33" s="67"/>
      <c r="D33" s="67"/>
      <c r="E33" s="67"/>
      <c r="F33" s="67"/>
      <c r="G33" s="67"/>
      <c r="H33" s="67"/>
      <c r="I33" s="67"/>
      <c r="J33" s="67"/>
      <c r="K33" s="67"/>
      <c r="L33" s="67" t="s">
        <v>28</v>
      </c>
      <c r="M33" s="67"/>
      <c r="N33" s="67"/>
      <c r="O33" s="67"/>
      <c r="P33" s="67"/>
      <c r="Q33" s="67"/>
      <c r="R33" s="67"/>
      <c r="S33" s="67"/>
      <c r="T33" s="67"/>
      <c r="U33" s="67"/>
      <c r="V33" s="67" t="s">
        <v>29</v>
      </c>
      <c r="W33" s="67"/>
      <c r="X33" s="67"/>
      <c r="Y33" s="67"/>
      <c r="Z33" s="67"/>
      <c r="AA33" s="67"/>
      <c r="AB33" s="67"/>
      <c r="AC33" s="67"/>
      <c r="AD33" s="67"/>
      <c r="AE33" s="67"/>
      <c r="AF33" s="67" t="s">
        <v>30</v>
      </c>
      <c r="AG33" s="67"/>
      <c r="AH33" s="67"/>
      <c r="AI33" s="67"/>
      <c r="AJ33" s="67"/>
      <c r="AK33" s="67"/>
      <c r="AL33" s="67"/>
      <c r="AM33" s="67"/>
      <c r="AN33" s="67"/>
      <c r="AO33" s="67"/>
    </row>
    <row r="34" spans="2:41" ht="37.5" customHeight="1" x14ac:dyDescent="0.15">
      <c r="B34" s="73">
        <f>添付書類!C54</f>
        <v>9750</v>
      </c>
      <c r="C34" s="74"/>
      <c r="D34" s="74"/>
      <c r="E34" s="74"/>
      <c r="F34" s="74"/>
      <c r="G34" s="74"/>
      <c r="H34" s="74"/>
      <c r="I34" s="71" t="s">
        <v>31</v>
      </c>
      <c r="J34" s="71"/>
      <c r="K34" s="72"/>
      <c r="L34" s="73">
        <f>添付書類!C55</f>
        <v>6550</v>
      </c>
      <c r="M34" s="74"/>
      <c r="N34" s="74"/>
      <c r="O34" s="74"/>
      <c r="P34" s="74"/>
      <c r="Q34" s="74"/>
      <c r="R34" s="74"/>
      <c r="S34" s="71" t="s">
        <v>31</v>
      </c>
      <c r="T34" s="71"/>
      <c r="U34" s="72"/>
      <c r="V34" s="73">
        <f>添付書類!C56</f>
        <v>3200</v>
      </c>
      <c r="W34" s="74"/>
      <c r="X34" s="74"/>
      <c r="Y34" s="74"/>
      <c r="Z34" s="74"/>
      <c r="AA34" s="74"/>
      <c r="AB34" s="74"/>
      <c r="AC34" s="71" t="s">
        <v>31</v>
      </c>
      <c r="AD34" s="71"/>
      <c r="AE34" s="72"/>
      <c r="AF34" s="68">
        <f>添付書類!C57</f>
        <v>0.3282051282051282</v>
      </c>
      <c r="AG34" s="69"/>
      <c r="AH34" s="69"/>
      <c r="AI34" s="69"/>
      <c r="AJ34" s="69"/>
      <c r="AK34" s="69"/>
      <c r="AL34" s="69"/>
      <c r="AM34" s="69"/>
      <c r="AN34" s="69"/>
      <c r="AO34" s="70"/>
    </row>
  </sheetData>
  <mergeCells count="93">
    <mergeCell ref="B33:K33"/>
    <mergeCell ref="L33:U33"/>
    <mergeCell ref="V33:AE33"/>
    <mergeCell ref="AF33:AO33"/>
    <mergeCell ref="AF34:AO34"/>
    <mergeCell ref="I34:K34"/>
    <mergeCell ref="B34:H34"/>
    <mergeCell ref="L34:R34"/>
    <mergeCell ref="S34:U34"/>
    <mergeCell ref="V34:AB34"/>
    <mergeCell ref="AC34:AE34"/>
    <mergeCell ref="K4:AF4"/>
    <mergeCell ref="B29:AO29"/>
    <mergeCell ref="B20:AO20"/>
    <mergeCell ref="AD6:AM6"/>
    <mergeCell ref="B32:AO32"/>
    <mergeCell ref="B30:D30"/>
    <mergeCell ref="E30:J30"/>
    <mergeCell ref="K30:L30"/>
    <mergeCell ref="M30:R30"/>
    <mergeCell ref="B27:C27"/>
    <mergeCell ref="D27:G27"/>
    <mergeCell ref="H27:J27"/>
    <mergeCell ref="K27:U27"/>
    <mergeCell ref="V27:Y27"/>
    <mergeCell ref="Z25:AB25"/>
    <mergeCell ref="AC25:AE25"/>
    <mergeCell ref="AF25:AG25"/>
    <mergeCell ref="AH25:AJ25"/>
    <mergeCell ref="AK27:AO27"/>
    <mergeCell ref="Z27:AB27"/>
    <mergeCell ref="AC27:AE27"/>
    <mergeCell ref="AF27:AG27"/>
    <mergeCell ref="AH27:AJ27"/>
    <mergeCell ref="AK25:AO25"/>
    <mergeCell ref="Z26:AB26"/>
    <mergeCell ref="AC26:AE26"/>
    <mergeCell ref="AF26:AG26"/>
    <mergeCell ref="AH26:AJ26"/>
    <mergeCell ref="AK26:AO26"/>
    <mergeCell ref="B26:C26"/>
    <mergeCell ref="D26:G26"/>
    <mergeCell ref="H26:J26"/>
    <mergeCell ref="K26:U26"/>
    <mergeCell ref="V26:Y26"/>
    <mergeCell ref="B25:C25"/>
    <mergeCell ref="D25:G25"/>
    <mergeCell ref="H25:J25"/>
    <mergeCell ref="K25:U25"/>
    <mergeCell ref="V25:Y25"/>
    <mergeCell ref="Z24:AB24"/>
    <mergeCell ref="AC24:AE24"/>
    <mergeCell ref="AF24:AG24"/>
    <mergeCell ref="AH24:AJ24"/>
    <mergeCell ref="AK24:AO24"/>
    <mergeCell ref="B24:C24"/>
    <mergeCell ref="D24:G24"/>
    <mergeCell ref="H24:J24"/>
    <mergeCell ref="K24:U24"/>
    <mergeCell ref="V24:Y24"/>
    <mergeCell ref="B21:C21"/>
    <mergeCell ref="D21:G21"/>
    <mergeCell ref="H21:J21"/>
    <mergeCell ref="AK22:AO22"/>
    <mergeCell ref="AK23:AO23"/>
    <mergeCell ref="B23:C23"/>
    <mergeCell ref="D23:G23"/>
    <mergeCell ref="H23:J23"/>
    <mergeCell ref="K23:U23"/>
    <mergeCell ref="V23:Y23"/>
    <mergeCell ref="Z23:AB23"/>
    <mergeCell ref="AC23:AE23"/>
    <mergeCell ref="AF23:AG23"/>
    <mergeCell ref="AH23:AJ23"/>
    <mergeCell ref="AK21:AO21"/>
    <mergeCell ref="B22:C22"/>
    <mergeCell ref="D22:G22"/>
    <mergeCell ref="H22:J22"/>
    <mergeCell ref="K22:U22"/>
    <mergeCell ref="V22:Y22"/>
    <mergeCell ref="Z22:AB22"/>
    <mergeCell ref="Q15:AK15"/>
    <mergeCell ref="Q13:AN13"/>
    <mergeCell ref="Q14:AN14"/>
    <mergeCell ref="AC22:AE22"/>
    <mergeCell ref="AF22:AG22"/>
    <mergeCell ref="AH22:AJ22"/>
    <mergeCell ref="K21:U21"/>
    <mergeCell ref="V21:Y21"/>
    <mergeCell ref="Z21:AB21"/>
    <mergeCell ref="AC21:AE21"/>
    <mergeCell ref="AF21:AG21"/>
    <mergeCell ref="AH21:AJ21"/>
  </mergeCells>
  <phoneticPr fontId="1"/>
  <pageMargins left="0.70866141732283472" right="0.70866141732283472" top="1.1417322834645669" bottom="0.74803149606299213" header="0.31496062992125984" footer="0.31496062992125984"/>
  <pageSetup paperSize="9" scale="89" fitToHeight="3"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O60"/>
  <sheetViews>
    <sheetView tabSelected="1" view="pageBreakPreview" zoomScaleNormal="100" zoomScaleSheetLayoutView="100" workbookViewId="0">
      <selection activeCell="J21" sqref="J21"/>
    </sheetView>
  </sheetViews>
  <sheetFormatPr defaultColWidth="8.75" defaultRowHeight="13.5" x14ac:dyDescent="0.15"/>
  <cols>
    <col min="1" max="1" width="7.125" style="35" bestFit="1" customWidth="1"/>
    <col min="2" max="2" width="20.5" style="16" customWidth="1"/>
    <col min="3" max="3" width="13.25" style="15" customWidth="1"/>
    <col min="4" max="14" width="11.625" style="15" customWidth="1"/>
    <col min="15" max="15" width="13.25" style="15" customWidth="1"/>
    <col min="16" max="16384" width="8.75" style="15"/>
  </cols>
  <sheetData>
    <row r="4" spans="1:15" x14ac:dyDescent="0.15">
      <c r="F4" s="17"/>
      <c r="G4" s="17"/>
      <c r="H4" s="17"/>
      <c r="I4" s="17"/>
      <c r="J4" s="17"/>
      <c r="K4" s="17"/>
      <c r="L4" s="17"/>
    </row>
    <row r="5" spans="1:15" ht="17.25" x14ac:dyDescent="0.15">
      <c r="D5" s="22"/>
      <c r="E5" s="34" t="s">
        <v>57</v>
      </c>
      <c r="G5" s="17"/>
      <c r="H5" s="17"/>
      <c r="I5" s="17"/>
      <c r="J5" s="17"/>
      <c r="K5" s="17"/>
      <c r="L5" s="17"/>
    </row>
    <row r="6" spans="1:15" x14ac:dyDescent="0.15">
      <c r="D6" s="23"/>
      <c r="F6" s="17"/>
      <c r="G6" s="17"/>
      <c r="H6" s="17"/>
      <c r="I6" s="17"/>
      <c r="J6" s="17"/>
      <c r="K6" s="17"/>
      <c r="L6" s="17"/>
    </row>
    <row r="7" spans="1:15" x14ac:dyDescent="0.15">
      <c r="D7" s="23"/>
      <c r="F7" s="17"/>
      <c r="G7" s="17"/>
      <c r="H7" s="17"/>
      <c r="I7" s="17"/>
      <c r="J7" s="17"/>
      <c r="K7" s="17"/>
      <c r="L7" s="17"/>
    </row>
    <row r="8" spans="1:15" x14ac:dyDescent="0.15">
      <c r="A8" s="36"/>
      <c r="B8" s="76" t="s">
        <v>35</v>
      </c>
      <c r="C8" s="78"/>
      <c r="D8" s="23"/>
      <c r="E8" s="23"/>
      <c r="F8" s="30"/>
      <c r="G8" s="30"/>
      <c r="H8" s="30"/>
      <c r="I8" s="30"/>
      <c r="J8" s="30"/>
      <c r="K8" s="30"/>
      <c r="L8" s="30"/>
      <c r="M8" s="23"/>
      <c r="N8" s="23"/>
      <c r="O8" s="23"/>
    </row>
    <row r="9" spans="1:15" x14ac:dyDescent="0.15">
      <c r="B9" s="24" t="s">
        <v>39</v>
      </c>
      <c r="C9" s="31">
        <v>3</v>
      </c>
      <c r="F9" s="29"/>
      <c r="G9" s="29"/>
      <c r="H9" s="29"/>
      <c r="I9" s="29"/>
      <c r="J9" s="29"/>
      <c r="K9" s="29"/>
      <c r="L9" s="17"/>
    </row>
    <row r="10" spans="1:15" x14ac:dyDescent="0.15">
      <c r="B10" s="24" t="s">
        <v>37</v>
      </c>
      <c r="C10" s="26">
        <v>2021</v>
      </c>
    </row>
    <row r="11" spans="1:15" x14ac:dyDescent="0.15">
      <c r="B11" s="24" t="s">
        <v>38</v>
      </c>
      <c r="C11" s="26">
        <v>1</v>
      </c>
    </row>
    <row r="14" spans="1:15" x14ac:dyDescent="0.15">
      <c r="B14" s="79" t="s">
        <v>36</v>
      </c>
      <c r="C14" s="76" t="s">
        <v>0</v>
      </c>
      <c r="D14" s="77"/>
      <c r="E14" s="77"/>
      <c r="F14" s="77"/>
      <c r="G14" s="77"/>
      <c r="H14" s="77"/>
      <c r="I14" s="77"/>
      <c r="J14" s="77"/>
      <c r="K14" s="77"/>
      <c r="L14" s="77"/>
      <c r="M14" s="77"/>
      <c r="N14" s="78"/>
      <c r="O14" s="75" t="s">
        <v>5</v>
      </c>
    </row>
    <row r="15" spans="1:15" x14ac:dyDescent="0.15">
      <c r="B15" s="80"/>
      <c r="C15" s="25">
        <f>DATE(C10,C11,1)</f>
        <v>44197</v>
      </c>
      <c r="D15" s="19">
        <f>EDATE(C15,1)</f>
        <v>44228</v>
      </c>
      <c r="E15" s="19">
        <f t="shared" ref="E15:M15" si="0">EDATE(D15,1)</f>
        <v>44256</v>
      </c>
      <c r="F15" s="19">
        <f t="shared" si="0"/>
        <v>44287</v>
      </c>
      <c r="G15" s="19">
        <f t="shared" si="0"/>
        <v>44317</v>
      </c>
      <c r="H15" s="19">
        <f t="shared" si="0"/>
        <v>44348</v>
      </c>
      <c r="I15" s="19">
        <f t="shared" si="0"/>
        <v>44378</v>
      </c>
      <c r="J15" s="19">
        <f t="shared" si="0"/>
        <v>44409</v>
      </c>
      <c r="K15" s="19">
        <f t="shared" si="0"/>
        <v>44440</v>
      </c>
      <c r="L15" s="19">
        <f t="shared" si="0"/>
        <v>44470</v>
      </c>
      <c r="M15" s="19">
        <f t="shared" si="0"/>
        <v>44501</v>
      </c>
      <c r="N15" s="19">
        <f>EDATE(M15,1)</f>
        <v>44531</v>
      </c>
      <c r="O15" s="75"/>
    </row>
    <row r="16" spans="1:15" ht="27" x14ac:dyDescent="0.15">
      <c r="A16" s="35" t="s">
        <v>7</v>
      </c>
      <c r="B16" s="18" t="s">
        <v>46</v>
      </c>
      <c r="C16" s="27"/>
      <c r="D16" s="27"/>
      <c r="E16" s="27"/>
      <c r="F16" s="27">
        <v>150</v>
      </c>
      <c r="G16" s="27">
        <v>300</v>
      </c>
      <c r="H16" s="27">
        <v>300</v>
      </c>
      <c r="I16" s="27">
        <v>300</v>
      </c>
      <c r="J16" s="27">
        <v>300</v>
      </c>
      <c r="K16" s="27">
        <v>300</v>
      </c>
      <c r="L16" s="27">
        <v>300</v>
      </c>
      <c r="M16" s="27">
        <v>300</v>
      </c>
      <c r="N16" s="27">
        <v>300</v>
      </c>
      <c r="O16" s="20">
        <f>SUM(C16:N16)</f>
        <v>2550</v>
      </c>
    </row>
    <row r="17" spans="1:15" ht="40.5" x14ac:dyDescent="0.15">
      <c r="A17" s="35" t="s">
        <v>8</v>
      </c>
      <c r="B17" s="18" t="s">
        <v>47</v>
      </c>
      <c r="C17" s="27"/>
      <c r="D17" s="27"/>
      <c r="E17" s="27"/>
      <c r="F17" s="27">
        <v>150</v>
      </c>
      <c r="G17" s="27">
        <v>200</v>
      </c>
      <c r="H17" s="27">
        <v>200</v>
      </c>
      <c r="I17" s="27">
        <v>200</v>
      </c>
      <c r="J17" s="27">
        <v>200</v>
      </c>
      <c r="K17" s="27">
        <v>200</v>
      </c>
      <c r="L17" s="27">
        <v>200</v>
      </c>
      <c r="M17" s="27">
        <v>200</v>
      </c>
      <c r="N17" s="27">
        <v>200</v>
      </c>
      <c r="O17" s="20">
        <f t="shared" ref="O17:O18" si="1">SUM(C17:N17)</f>
        <v>1750</v>
      </c>
    </row>
    <row r="18" spans="1:15" ht="40.5" x14ac:dyDescent="0.15">
      <c r="A18" s="35" t="s">
        <v>49</v>
      </c>
      <c r="B18" s="18" t="s">
        <v>50</v>
      </c>
      <c r="C18" s="20">
        <f>C16-C17</f>
        <v>0</v>
      </c>
      <c r="D18" s="20">
        <f t="shared" ref="D18:N18" si="2">D16-D17</f>
        <v>0</v>
      </c>
      <c r="E18" s="20">
        <f t="shared" si="2"/>
        <v>0</v>
      </c>
      <c r="F18" s="20">
        <f t="shared" si="2"/>
        <v>0</v>
      </c>
      <c r="G18" s="20">
        <f t="shared" si="2"/>
        <v>100</v>
      </c>
      <c r="H18" s="20">
        <f t="shared" si="2"/>
        <v>100</v>
      </c>
      <c r="I18" s="20">
        <f t="shared" si="2"/>
        <v>100</v>
      </c>
      <c r="J18" s="20">
        <f t="shared" si="2"/>
        <v>100</v>
      </c>
      <c r="K18" s="20">
        <f t="shared" si="2"/>
        <v>100</v>
      </c>
      <c r="L18" s="20">
        <f t="shared" si="2"/>
        <v>100</v>
      </c>
      <c r="M18" s="20">
        <f t="shared" si="2"/>
        <v>100</v>
      </c>
      <c r="N18" s="20">
        <f t="shared" si="2"/>
        <v>100</v>
      </c>
      <c r="O18" s="20">
        <f t="shared" si="1"/>
        <v>800</v>
      </c>
    </row>
    <row r="19" spans="1:15" ht="40.5" x14ac:dyDescent="0.15">
      <c r="A19" s="35" t="s">
        <v>53</v>
      </c>
      <c r="B19" s="18" t="s">
        <v>51</v>
      </c>
      <c r="C19" s="28" t="str">
        <f>IFERROR(C18/C16,"")</f>
        <v/>
      </c>
      <c r="D19" s="28" t="str">
        <f t="shared" ref="D19" si="3">IFERROR(D18/D16,"")</f>
        <v/>
      </c>
      <c r="E19" s="28" t="str">
        <f t="shared" ref="E19" si="4">IFERROR(E18/E16,"")</f>
        <v/>
      </c>
      <c r="F19" s="28">
        <f t="shared" ref="F19" si="5">IFERROR(F18/F16,"")</f>
        <v>0</v>
      </c>
      <c r="G19" s="28">
        <f t="shared" ref="G19" si="6">IFERROR(G18/G16,"")</f>
        <v>0.33333333333333331</v>
      </c>
      <c r="H19" s="28">
        <f t="shared" ref="H19" si="7">IFERROR(H18/H16,"")</f>
        <v>0.33333333333333331</v>
      </c>
      <c r="I19" s="28">
        <f t="shared" ref="I19" si="8">IFERROR(I18/I16,"")</f>
        <v>0.33333333333333331</v>
      </c>
      <c r="J19" s="28">
        <f t="shared" ref="J19" si="9">IFERROR(J18/J16,"")</f>
        <v>0.33333333333333331</v>
      </c>
      <c r="K19" s="28">
        <f t="shared" ref="K19" si="10">IFERROR(K18/K16,"")</f>
        <v>0.33333333333333331</v>
      </c>
      <c r="L19" s="28">
        <f t="shared" ref="L19" si="11">IFERROR(L18/L16,"")</f>
        <v>0.33333333333333331</v>
      </c>
      <c r="M19" s="28">
        <f t="shared" ref="M19" si="12">IFERROR(M18/M16,"")</f>
        <v>0.33333333333333331</v>
      </c>
      <c r="N19" s="28">
        <f t="shared" ref="N19" si="13">IFERROR(N18/N16,"")</f>
        <v>0.33333333333333331</v>
      </c>
      <c r="O19" s="28">
        <f>IFERROR(O18/O16,"")</f>
        <v>0.31372549019607843</v>
      </c>
    </row>
    <row r="22" spans="1:15" x14ac:dyDescent="0.15">
      <c r="B22" s="79" t="s">
        <v>36</v>
      </c>
      <c r="C22" s="76" t="s">
        <v>1</v>
      </c>
      <c r="D22" s="77"/>
      <c r="E22" s="77"/>
      <c r="F22" s="77"/>
      <c r="G22" s="77"/>
      <c r="H22" s="77"/>
      <c r="I22" s="77"/>
      <c r="J22" s="77"/>
      <c r="K22" s="77"/>
      <c r="L22" s="77"/>
      <c r="M22" s="77"/>
      <c r="N22" s="78"/>
      <c r="O22" s="75" t="s">
        <v>5</v>
      </c>
    </row>
    <row r="23" spans="1:15" x14ac:dyDescent="0.15">
      <c r="B23" s="80"/>
      <c r="C23" s="19">
        <f>DATE(YEAR(C15)+1,MONTH(C15),DAY(C15))</f>
        <v>44562</v>
      </c>
      <c r="D23" s="19">
        <f t="shared" ref="D23:N23" si="14">DATE(YEAR(D15)+1,MONTH(D15),DAY(D15))</f>
        <v>44593</v>
      </c>
      <c r="E23" s="19">
        <f t="shared" si="14"/>
        <v>44621</v>
      </c>
      <c r="F23" s="19">
        <f t="shared" si="14"/>
        <v>44652</v>
      </c>
      <c r="G23" s="19">
        <f t="shared" si="14"/>
        <v>44682</v>
      </c>
      <c r="H23" s="19">
        <f t="shared" si="14"/>
        <v>44713</v>
      </c>
      <c r="I23" s="19">
        <f t="shared" si="14"/>
        <v>44743</v>
      </c>
      <c r="J23" s="19">
        <f t="shared" si="14"/>
        <v>44774</v>
      </c>
      <c r="K23" s="19">
        <f t="shared" si="14"/>
        <v>44805</v>
      </c>
      <c r="L23" s="19">
        <f t="shared" si="14"/>
        <v>44835</v>
      </c>
      <c r="M23" s="19">
        <f t="shared" si="14"/>
        <v>44866</v>
      </c>
      <c r="N23" s="19">
        <f t="shared" si="14"/>
        <v>44896</v>
      </c>
      <c r="O23" s="75"/>
    </row>
    <row r="24" spans="1:15" ht="27" x14ac:dyDescent="0.15">
      <c r="A24" s="35" t="s">
        <v>55</v>
      </c>
      <c r="B24" s="18" t="s">
        <v>46</v>
      </c>
      <c r="C24" s="27">
        <v>300</v>
      </c>
      <c r="D24" s="27">
        <v>300</v>
      </c>
      <c r="E24" s="27">
        <v>300</v>
      </c>
      <c r="F24" s="27">
        <v>300</v>
      </c>
      <c r="G24" s="27">
        <v>300</v>
      </c>
      <c r="H24" s="27">
        <v>300</v>
      </c>
      <c r="I24" s="27">
        <v>300</v>
      </c>
      <c r="J24" s="27">
        <v>300</v>
      </c>
      <c r="K24" s="27">
        <v>300</v>
      </c>
      <c r="L24" s="27">
        <v>300</v>
      </c>
      <c r="M24" s="27">
        <v>300</v>
      </c>
      <c r="N24" s="27">
        <v>300</v>
      </c>
      <c r="O24" s="20">
        <f>SUM(C24:N24)</f>
        <v>3600</v>
      </c>
    </row>
    <row r="25" spans="1:15" ht="40.5" x14ac:dyDescent="0.15">
      <c r="A25" s="35" t="s">
        <v>54</v>
      </c>
      <c r="B25" s="18" t="s">
        <v>47</v>
      </c>
      <c r="C25" s="27">
        <v>200</v>
      </c>
      <c r="D25" s="27">
        <v>200</v>
      </c>
      <c r="E25" s="27">
        <v>200</v>
      </c>
      <c r="F25" s="27">
        <v>200</v>
      </c>
      <c r="G25" s="27">
        <v>200</v>
      </c>
      <c r="H25" s="27">
        <v>200</v>
      </c>
      <c r="I25" s="27">
        <v>200</v>
      </c>
      <c r="J25" s="27">
        <v>200</v>
      </c>
      <c r="K25" s="27">
        <v>200</v>
      </c>
      <c r="L25" s="27">
        <v>200</v>
      </c>
      <c r="M25" s="27">
        <v>200</v>
      </c>
      <c r="N25" s="27">
        <v>200</v>
      </c>
      <c r="O25" s="20">
        <f t="shared" ref="O25:O26" si="15">SUM(C25:N25)</f>
        <v>2400</v>
      </c>
    </row>
    <row r="26" spans="1:15" ht="40.5" x14ac:dyDescent="0.15">
      <c r="A26" s="35" t="s">
        <v>48</v>
      </c>
      <c r="B26" s="18" t="s">
        <v>50</v>
      </c>
      <c r="C26" s="20">
        <f>C24-C25</f>
        <v>100</v>
      </c>
      <c r="D26" s="20">
        <f t="shared" ref="D26" si="16">D24-D25</f>
        <v>100</v>
      </c>
      <c r="E26" s="20">
        <f t="shared" ref="E26" si="17">E24-E25</f>
        <v>100</v>
      </c>
      <c r="F26" s="20">
        <f t="shared" ref="F26" si="18">F24-F25</f>
        <v>100</v>
      </c>
      <c r="G26" s="20">
        <f t="shared" ref="G26" si="19">G24-G25</f>
        <v>100</v>
      </c>
      <c r="H26" s="20">
        <f t="shared" ref="H26" si="20">H24-H25</f>
        <v>100</v>
      </c>
      <c r="I26" s="20">
        <f t="shared" ref="I26" si="21">I24-I25</f>
        <v>100</v>
      </c>
      <c r="J26" s="20">
        <f t="shared" ref="J26" si="22">J24-J25</f>
        <v>100</v>
      </c>
      <c r="K26" s="20">
        <f t="shared" ref="K26" si="23">K24-K25</f>
        <v>100</v>
      </c>
      <c r="L26" s="20">
        <f t="shared" ref="L26" si="24">L24-L25</f>
        <v>100</v>
      </c>
      <c r="M26" s="20">
        <f t="shared" ref="M26" si="25">M24-M25</f>
        <v>100</v>
      </c>
      <c r="N26" s="20">
        <f t="shared" ref="N26" si="26">N24-N25</f>
        <v>100</v>
      </c>
      <c r="O26" s="20">
        <f t="shared" si="15"/>
        <v>1200</v>
      </c>
    </row>
    <row r="27" spans="1:15" ht="38.450000000000003" customHeight="1" x14ac:dyDescent="0.15">
      <c r="A27" s="35" t="s">
        <v>52</v>
      </c>
      <c r="B27" s="18" t="s">
        <v>51</v>
      </c>
      <c r="C27" s="28">
        <f>IFERROR(C26/C24,"")</f>
        <v>0.33333333333333331</v>
      </c>
      <c r="D27" s="28">
        <f t="shared" ref="D27:N27" si="27">IFERROR(D26/D24,"")</f>
        <v>0.33333333333333331</v>
      </c>
      <c r="E27" s="28">
        <f t="shared" si="27"/>
        <v>0.33333333333333331</v>
      </c>
      <c r="F27" s="28">
        <f t="shared" si="27"/>
        <v>0.33333333333333331</v>
      </c>
      <c r="G27" s="28">
        <f t="shared" si="27"/>
        <v>0.33333333333333331</v>
      </c>
      <c r="H27" s="28">
        <f t="shared" si="27"/>
        <v>0.33333333333333331</v>
      </c>
      <c r="I27" s="28">
        <f t="shared" si="27"/>
        <v>0.33333333333333331</v>
      </c>
      <c r="J27" s="28">
        <f t="shared" si="27"/>
        <v>0.33333333333333331</v>
      </c>
      <c r="K27" s="28">
        <f t="shared" si="27"/>
        <v>0.33333333333333331</v>
      </c>
      <c r="L27" s="28">
        <f t="shared" si="27"/>
        <v>0.33333333333333331</v>
      </c>
      <c r="M27" s="28">
        <f t="shared" si="27"/>
        <v>0.33333333333333331</v>
      </c>
      <c r="N27" s="28">
        <f t="shared" si="27"/>
        <v>0.33333333333333331</v>
      </c>
      <c r="O27" s="28">
        <f>IFERROR(O26/O24,"")</f>
        <v>0.33333333333333331</v>
      </c>
    </row>
    <row r="30" spans="1:15" x14ac:dyDescent="0.15">
      <c r="B30" s="79" t="s">
        <v>36</v>
      </c>
      <c r="C30" s="76" t="s">
        <v>2</v>
      </c>
      <c r="D30" s="77"/>
      <c r="E30" s="77"/>
      <c r="F30" s="77"/>
      <c r="G30" s="77"/>
      <c r="H30" s="77"/>
      <c r="I30" s="77"/>
      <c r="J30" s="77"/>
      <c r="K30" s="77"/>
      <c r="L30" s="77"/>
      <c r="M30" s="77"/>
      <c r="N30" s="78"/>
      <c r="O30" s="75" t="s">
        <v>5</v>
      </c>
    </row>
    <row r="31" spans="1:15" x14ac:dyDescent="0.15">
      <c r="B31" s="80"/>
      <c r="C31" s="19">
        <f>DATE(YEAR(C23)+1,MONTH(C23),DAY(C23))</f>
        <v>44927</v>
      </c>
      <c r="D31" s="19">
        <f t="shared" ref="D31:N31" si="28">DATE(YEAR(D23)+1,MONTH(D23),DAY(D23))</f>
        <v>44958</v>
      </c>
      <c r="E31" s="19">
        <f t="shared" si="28"/>
        <v>44986</v>
      </c>
      <c r="F31" s="19">
        <f t="shared" si="28"/>
        <v>45017</v>
      </c>
      <c r="G31" s="19">
        <f t="shared" si="28"/>
        <v>45047</v>
      </c>
      <c r="H31" s="19">
        <f t="shared" si="28"/>
        <v>45078</v>
      </c>
      <c r="I31" s="19">
        <f t="shared" si="28"/>
        <v>45108</v>
      </c>
      <c r="J31" s="19">
        <f t="shared" si="28"/>
        <v>45139</v>
      </c>
      <c r="K31" s="19">
        <f t="shared" si="28"/>
        <v>45170</v>
      </c>
      <c r="L31" s="19">
        <f t="shared" si="28"/>
        <v>45200</v>
      </c>
      <c r="M31" s="19">
        <f t="shared" si="28"/>
        <v>45231</v>
      </c>
      <c r="N31" s="19">
        <f t="shared" si="28"/>
        <v>45261</v>
      </c>
      <c r="O31" s="75"/>
    </row>
    <row r="32" spans="1:15" ht="27" x14ac:dyDescent="0.15">
      <c r="A32" s="35" t="s">
        <v>55</v>
      </c>
      <c r="B32" s="18" t="s">
        <v>46</v>
      </c>
      <c r="C32" s="27">
        <v>300</v>
      </c>
      <c r="D32" s="27">
        <v>300</v>
      </c>
      <c r="E32" s="27">
        <v>300</v>
      </c>
      <c r="F32" s="27">
        <v>300</v>
      </c>
      <c r="G32" s="27">
        <v>300</v>
      </c>
      <c r="H32" s="27">
        <v>300</v>
      </c>
      <c r="I32" s="27">
        <v>300</v>
      </c>
      <c r="J32" s="27">
        <v>300</v>
      </c>
      <c r="K32" s="27">
        <v>300</v>
      </c>
      <c r="L32" s="27">
        <v>300</v>
      </c>
      <c r="M32" s="27">
        <v>300</v>
      </c>
      <c r="N32" s="27">
        <v>300</v>
      </c>
      <c r="O32" s="20">
        <f>SUM(C32:N32)</f>
        <v>3600</v>
      </c>
    </row>
    <row r="33" spans="1:15" ht="40.5" x14ac:dyDescent="0.15">
      <c r="A33" s="35" t="s">
        <v>54</v>
      </c>
      <c r="B33" s="18" t="s">
        <v>47</v>
      </c>
      <c r="C33" s="27">
        <v>200</v>
      </c>
      <c r="D33" s="27">
        <v>200</v>
      </c>
      <c r="E33" s="27">
        <v>200</v>
      </c>
      <c r="F33" s="27">
        <v>200</v>
      </c>
      <c r="G33" s="27">
        <v>200</v>
      </c>
      <c r="H33" s="27">
        <v>200</v>
      </c>
      <c r="I33" s="27">
        <v>200</v>
      </c>
      <c r="J33" s="27">
        <v>200</v>
      </c>
      <c r="K33" s="27">
        <v>200</v>
      </c>
      <c r="L33" s="27">
        <v>200</v>
      </c>
      <c r="M33" s="27">
        <v>200</v>
      </c>
      <c r="N33" s="27">
        <v>200</v>
      </c>
      <c r="O33" s="20">
        <f t="shared" ref="O33:O34" si="29">SUM(C33:N33)</f>
        <v>2400</v>
      </c>
    </row>
    <row r="34" spans="1:15" ht="40.5" x14ac:dyDescent="0.15">
      <c r="A34" s="35" t="s">
        <v>48</v>
      </c>
      <c r="B34" s="18" t="s">
        <v>50</v>
      </c>
      <c r="C34" s="20">
        <f>C32-C33</f>
        <v>100</v>
      </c>
      <c r="D34" s="20">
        <f t="shared" ref="D34" si="30">D32-D33</f>
        <v>100</v>
      </c>
      <c r="E34" s="20">
        <f t="shared" ref="E34" si="31">E32-E33</f>
        <v>100</v>
      </c>
      <c r="F34" s="20">
        <f t="shared" ref="F34" si="32">F32-F33</f>
        <v>100</v>
      </c>
      <c r="G34" s="20">
        <f t="shared" ref="G34" si="33">G32-G33</f>
        <v>100</v>
      </c>
      <c r="H34" s="20">
        <f t="shared" ref="H34" si="34">H32-H33</f>
        <v>100</v>
      </c>
      <c r="I34" s="20">
        <f t="shared" ref="I34" si="35">I32-I33</f>
        <v>100</v>
      </c>
      <c r="J34" s="20">
        <f t="shared" ref="J34" si="36">J32-J33</f>
        <v>100</v>
      </c>
      <c r="K34" s="20">
        <f t="shared" ref="K34" si="37">K32-K33</f>
        <v>100</v>
      </c>
      <c r="L34" s="20">
        <f t="shared" ref="L34" si="38">L32-L33</f>
        <v>100</v>
      </c>
      <c r="M34" s="20">
        <f t="shared" ref="M34" si="39">M32-M33</f>
        <v>100</v>
      </c>
      <c r="N34" s="20">
        <f t="shared" ref="N34" si="40">N32-N33</f>
        <v>100</v>
      </c>
      <c r="O34" s="20">
        <f t="shared" si="29"/>
        <v>1200</v>
      </c>
    </row>
    <row r="35" spans="1:15" ht="40.5" x14ac:dyDescent="0.15">
      <c r="A35" s="35" t="s">
        <v>52</v>
      </c>
      <c r="B35" s="18" t="s">
        <v>51</v>
      </c>
      <c r="C35" s="28">
        <f>IFERROR(C34/C32,"")</f>
        <v>0.33333333333333331</v>
      </c>
      <c r="D35" s="28">
        <f t="shared" ref="D35" si="41">IFERROR(D34/D32,"")</f>
        <v>0.33333333333333331</v>
      </c>
      <c r="E35" s="28">
        <f t="shared" ref="E35" si="42">IFERROR(E34/E32,"")</f>
        <v>0.33333333333333331</v>
      </c>
      <c r="F35" s="28">
        <f t="shared" ref="F35" si="43">IFERROR(F34/F32,"")</f>
        <v>0.33333333333333331</v>
      </c>
      <c r="G35" s="28">
        <f t="shared" ref="G35" si="44">IFERROR(G34/G32,"")</f>
        <v>0.33333333333333331</v>
      </c>
      <c r="H35" s="28">
        <f t="shared" ref="H35" si="45">IFERROR(H34/H32,"")</f>
        <v>0.33333333333333331</v>
      </c>
      <c r="I35" s="28">
        <f t="shared" ref="I35" si="46">IFERROR(I34/I32,"")</f>
        <v>0.33333333333333331</v>
      </c>
      <c r="J35" s="28">
        <f t="shared" ref="J35" si="47">IFERROR(J34/J32,"")</f>
        <v>0.33333333333333331</v>
      </c>
      <c r="K35" s="28">
        <f t="shared" ref="K35" si="48">IFERROR(K34/K32,"")</f>
        <v>0.33333333333333331</v>
      </c>
      <c r="L35" s="28">
        <f t="shared" ref="L35" si="49">IFERROR(L34/L32,"")</f>
        <v>0.33333333333333331</v>
      </c>
      <c r="M35" s="28">
        <f t="shared" ref="M35" si="50">IFERROR(M34/M32,"")</f>
        <v>0.33333333333333331</v>
      </c>
      <c r="N35" s="28">
        <f t="shared" ref="N35" si="51">IFERROR(N34/N32,"")</f>
        <v>0.33333333333333331</v>
      </c>
      <c r="O35" s="28">
        <f>IFERROR(O34/O32,"")</f>
        <v>0.33333333333333331</v>
      </c>
    </row>
    <row r="38" spans="1:15" x14ac:dyDescent="0.15">
      <c r="B38" s="79" t="s">
        <v>36</v>
      </c>
      <c r="C38" s="76" t="s">
        <v>3</v>
      </c>
      <c r="D38" s="77"/>
      <c r="E38" s="77"/>
      <c r="F38" s="77"/>
      <c r="G38" s="77"/>
      <c r="H38" s="77"/>
      <c r="I38" s="77"/>
      <c r="J38" s="77"/>
      <c r="K38" s="77"/>
      <c r="L38" s="77"/>
      <c r="M38" s="77"/>
      <c r="N38" s="78"/>
      <c r="O38" s="75" t="s">
        <v>5</v>
      </c>
    </row>
    <row r="39" spans="1:15" x14ac:dyDescent="0.15">
      <c r="B39" s="80"/>
      <c r="C39" s="19">
        <f>DATE(YEAR(C31)+1,MONTH(C31),DAY(C31))</f>
        <v>45292</v>
      </c>
      <c r="D39" s="19">
        <f t="shared" ref="D39:N39" si="52">DATE(YEAR(D31)+1,MONTH(D31),DAY(D31))</f>
        <v>45323</v>
      </c>
      <c r="E39" s="19">
        <f t="shared" si="52"/>
        <v>45352</v>
      </c>
      <c r="F39" s="19">
        <f t="shared" si="52"/>
        <v>45383</v>
      </c>
      <c r="G39" s="19">
        <f t="shared" si="52"/>
        <v>45413</v>
      </c>
      <c r="H39" s="19">
        <f t="shared" si="52"/>
        <v>45444</v>
      </c>
      <c r="I39" s="19">
        <f t="shared" si="52"/>
        <v>45474</v>
      </c>
      <c r="J39" s="19">
        <f t="shared" si="52"/>
        <v>45505</v>
      </c>
      <c r="K39" s="19">
        <f t="shared" si="52"/>
        <v>45536</v>
      </c>
      <c r="L39" s="19">
        <f t="shared" si="52"/>
        <v>45566</v>
      </c>
      <c r="M39" s="19">
        <f t="shared" si="52"/>
        <v>45597</v>
      </c>
      <c r="N39" s="19">
        <f t="shared" si="52"/>
        <v>45627</v>
      </c>
      <c r="O39" s="75"/>
    </row>
    <row r="40" spans="1:15" ht="27" x14ac:dyDescent="0.15">
      <c r="A40" s="35" t="s">
        <v>55</v>
      </c>
      <c r="B40" s="18" t="s">
        <v>46</v>
      </c>
      <c r="C40" s="27"/>
      <c r="D40" s="27"/>
      <c r="E40" s="27"/>
      <c r="F40" s="27"/>
      <c r="G40" s="27"/>
      <c r="H40" s="27"/>
      <c r="I40" s="27"/>
      <c r="J40" s="27"/>
      <c r="K40" s="27"/>
      <c r="L40" s="27"/>
      <c r="M40" s="27"/>
      <c r="N40" s="27"/>
      <c r="O40" s="20">
        <f>SUM(C40:N40)</f>
        <v>0</v>
      </c>
    </row>
    <row r="41" spans="1:15" ht="40.5" x14ac:dyDescent="0.15">
      <c r="A41" s="35" t="s">
        <v>54</v>
      </c>
      <c r="B41" s="18" t="s">
        <v>47</v>
      </c>
      <c r="C41" s="27"/>
      <c r="D41" s="27"/>
      <c r="E41" s="27"/>
      <c r="F41" s="27"/>
      <c r="G41" s="27"/>
      <c r="H41" s="27"/>
      <c r="I41" s="27"/>
      <c r="J41" s="27"/>
      <c r="K41" s="27"/>
      <c r="L41" s="27"/>
      <c r="M41" s="27"/>
      <c r="N41" s="27"/>
      <c r="O41" s="20">
        <f t="shared" ref="O41:O42" si="53">SUM(C41:N41)</f>
        <v>0</v>
      </c>
    </row>
    <row r="42" spans="1:15" ht="40.5" x14ac:dyDescent="0.15">
      <c r="A42" s="35" t="s">
        <v>48</v>
      </c>
      <c r="B42" s="18" t="s">
        <v>50</v>
      </c>
      <c r="C42" s="20">
        <f>C40-C41</f>
        <v>0</v>
      </c>
      <c r="D42" s="20">
        <f t="shared" ref="D42" si="54">D40-D41</f>
        <v>0</v>
      </c>
      <c r="E42" s="20">
        <f t="shared" ref="E42" si="55">E40-E41</f>
        <v>0</v>
      </c>
      <c r="F42" s="20">
        <f t="shared" ref="F42" si="56">F40-F41</f>
        <v>0</v>
      </c>
      <c r="G42" s="20">
        <f t="shared" ref="G42" si="57">G40-G41</f>
        <v>0</v>
      </c>
      <c r="H42" s="20">
        <f t="shared" ref="H42" si="58">H40-H41</f>
        <v>0</v>
      </c>
      <c r="I42" s="20">
        <f t="shared" ref="I42" si="59">I40-I41</f>
        <v>0</v>
      </c>
      <c r="J42" s="20">
        <f t="shared" ref="J42" si="60">J40-J41</f>
        <v>0</v>
      </c>
      <c r="K42" s="20">
        <f t="shared" ref="K42" si="61">K40-K41</f>
        <v>0</v>
      </c>
      <c r="L42" s="20">
        <f t="shared" ref="L42" si="62">L40-L41</f>
        <v>0</v>
      </c>
      <c r="M42" s="20">
        <f t="shared" ref="M42" si="63">M40-M41</f>
        <v>0</v>
      </c>
      <c r="N42" s="20">
        <f t="shared" ref="N42" si="64">N40-N41</f>
        <v>0</v>
      </c>
      <c r="O42" s="20">
        <f t="shared" si="53"/>
        <v>0</v>
      </c>
    </row>
    <row r="43" spans="1:15" ht="40.5" x14ac:dyDescent="0.15">
      <c r="A43" s="35" t="s">
        <v>52</v>
      </c>
      <c r="B43" s="18" t="s">
        <v>51</v>
      </c>
      <c r="C43" s="28" t="str">
        <f>IFERROR(C42/C40,"")</f>
        <v/>
      </c>
      <c r="D43" s="28" t="str">
        <f t="shared" ref="D43" si="65">IFERROR(D42/D40,"")</f>
        <v/>
      </c>
      <c r="E43" s="28" t="str">
        <f t="shared" ref="E43" si="66">IFERROR(E42/E40,"")</f>
        <v/>
      </c>
      <c r="F43" s="28" t="str">
        <f t="shared" ref="F43" si="67">IFERROR(F42/F40,"")</f>
        <v/>
      </c>
      <c r="G43" s="28" t="str">
        <f t="shared" ref="G43" si="68">IFERROR(G42/G40,"")</f>
        <v/>
      </c>
      <c r="H43" s="28" t="str">
        <f t="shared" ref="H43" si="69">IFERROR(H42/H40,"")</f>
        <v/>
      </c>
      <c r="I43" s="28" t="str">
        <f t="shared" ref="I43" si="70">IFERROR(I42/I40,"")</f>
        <v/>
      </c>
      <c r="J43" s="28" t="str">
        <f t="shared" ref="J43" si="71">IFERROR(J42/J40,"")</f>
        <v/>
      </c>
      <c r="K43" s="28" t="str">
        <f t="shared" ref="K43" si="72">IFERROR(K42/K40,"")</f>
        <v/>
      </c>
      <c r="L43" s="28" t="str">
        <f t="shared" ref="L43" si="73">IFERROR(L42/L40,"")</f>
        <v/>
      </c>
      <c r="M43" s="28" t="str">
        <f t="shared" ref="M43" si="74">IFERROR(M42/M40,"")</f>
        <v/>
      </c>
      <c r="N43" s="28" t="str">
        <f t="shared" ref="N43" si="75">IFERROR(N42/N40,"")</f>
        <v/>
      </c>
      <c r="O43" s="28" t="str">
        <f>IFERROR(O42/O40,"")</f>
        <v/>
      </c>
    </row>
    <row r="46" spans="1:15" x14ac:dyDescent="0.15">
      <c r="B46" s="79" t="s">
        <v>36</v>
      </c>
      <c r="C46" s="76" t="s">
        <v>4</v>
      </c>
      <c r="D46" s="77"/>
      <c r="E46" s="77"/>
      <c r="F46" s="77"/>
      <c r="G46" s="77"/>
      <c r="H46" s="77"/>
      <c r="I46" s="77"/>
      <c r="J46" s="77"/>
      <c r="K46" s="77"/>
      <c r="L46" s="77"/>
      <c r="M46" s="77"/>
      <c r="N46" s="78"/>
      <c r="O46" s="75" t="s">
        <v>5</v>
      </c>
    </row>
    <row r="47" spans="1:15" x14ac:dyDescent="0.15">
      <c r="B47" s="80"/>
      <c r="C47" s="19">
        <f>DATE(YEAR(C39)+1,MONTH(C39),DAY(C39))</f>
        <v>45658</v>
      </c>
      <c r="D47" s="19">
        <f t="shared" ref="D47:N47" si="76">DATE(YEAR(D39)+1,MONTH(D39),DAY(D39))</f>
        <v>45689</v>
      </c>
      <c r="E47" s="19">
        <f t="shared" si="76"/>
        <v>45717</v>
      </c>
      <c r="F47" s="19">
        <f t="shared" si="76"/>
        <v>45748</v>
      </c>
      <c r="G47" s="19">
        <f t="shared" si="76"/>
        <v>45778</v>
      </c>
      <c r="H47" s="19">
        <f t="shared" si="76"/>
        <v>45809</v>
      </c>
      <c r="I47" s="19">
        <f t="shared" si="76"/>
        <v>45839</v>
      </c>
      <c r="J47" s="19">
        <f t="shared" si="76"/>
        <v>45870</v>
      </c>
      <c r="K47" s="19">
        <f t="shared" si="76"/>
        <v>45901</v>
      </c>
      <c r="L47" s="19">
        <f t="shared" si="76"/>
        <v>45931</v>
      </c>
      <c r="M47" s="19">
        <f t="shared" si="76"/>
        <v>45962</v>
      </c>
      <c r="N47" s="19">
        <f t="shared" si="76"/>
        <v>45992</v>
      </c>
      <c r="O47" s="75"/>
    </row>
    <row r="48" spans="1:15" ht="27" x14ac:dyDescent="0.15">
      <c r="A48" s="35" t="s">
        <v>55</v>
      </c>
      <c r="B48" s="18" t="s">
        <v>46</v>
      </c>
      <c r="C48" s="27"/>
      <c r="D48" s="27"/>
      <c r="E48" s="27"/>
      <c r="F48" s="27"/>
      <c r="G48" s="27"/>
      <c r="H48" s="27"/>
      <c r="I48" s="27"/>
      <c r="J48" s="27"/>
      <c r="K48" s="27"/>
      <c r="L48" s="27"/>
      <c r="M48" s="27"/>
      <c r="N48" s="27"/>
      <c r="O48" s="20">
        <f>SUM(C48:N48)</f>
        <v>0</v>
      </c>
    </row>
    <row r="49" spans="1:15" ht="40.5" x14ac:dyDescent="0.15">
      <c r="A49" s="35" t="s">
        <v>54</v>
      </c>
      <c r="B49" s="18" t="s">
        <v>47</v>
      </c>
      <c r="C49" s="27"/>
      <c r="D49" s="27"/>
      <c r="E49" s="27"/>
      <c r="F49" s="27"/>
      <c r="G49" s="27"/>
      <c r="H49" s="27"/>
      <c r="I49" s="27"/>
      <c r="J49" s="27"/>
      <c r="K49" s="27"/>
      <c r="L49" s="27"/>
      <c r="M49" s="27"/>
      <c r="N49" s="27"/>
      <c r="O49" s="20">
        <f t="shared" ref="O49:O50" si="77">SUM(C49:N49)</f>
        <v>0</v>
      </c>
    </row>
    <row r="50" spans="1:15" ht="40.5" x14ac:dyDescent="0.15">
      <c r="A50" s="35" t="s">
        <v>48</v>
      </c>
      <c r="B50" s="18" t="s">
        <v>50</v>
      </c>
      <c r="C50" s="20">
        <f>C48-C49</f>
        <v>0</v>
      </c>
      <c r="D50" s="20">
        <f t="shared" ref="D50" si="78">D48-D49</f>
        <v>0</v>
      </c>
      <c r="E50" s="20">
        <f t="shared" ref="E50" si="79">E48-E49</f>
        <v>0</v>
      </c>
      <c r="F50" s="20">
        <f t="shared" ref="F50" si="80">F48-F49</f>
        <v>0</v>
      </c>
      <c r="G50" s="20">
        <f t="shared" ref="G50" si="81">G48-G49</f>
        <v>0</v>
      </c>
      <c r="H50" s="20">
        <f t="shared" ref="H50" si="82">H48-H49</f>
        <v>0</v>
      </c>
      <c r="I50" s="20">
        <f t="shared" ref="I50" si="83">I48-I49</f>
        <v>0</v>
      </c>
      <c r="J50" s="20">
        <f t="shared" ref="J50" si="84">J48-J49</f>
        <v>0</v>
      </c>
      <c r="K50" s="20">
        <f t="shared" ref="K50" si="85">K48-K49</f>
        <v>0</v>
      </c>
      <c r="L50" s="20">
        <f t="shared" ref="L50" si="86">L48-L49</f>
        <v>0</v>
      </c>
      <c r="M50" s="20">
        <f t="shared" ref="M50" si="87">M48-M49</f>
        <v>0</v>
      </c>
      <c r="N50" s="20">
        <f t="shared" ref="N50" si="88">N48-N49</f>
        <v>0</v>
      </c>
      <c r="O50" s="20">
        <f t="shared" si="77"/>
        <v>0</v>
      </c>
    </row>
    <row r="51" spans="1:15" ht="40.5" x14ac:dyDescent="0.15">
      <c r="A51" s="35" t="s">
        <v>52</v>
      </c>
      <c r="B51" s="18" t="s">
        <v>51</v>
      </c>
      <c r="C51" s="28" t="str">
        <f>IFERROR(C50/C48,"")</f>
        <v/>
      </c>
      <c r="D51" s="28" t="str">
        <f t="shared" ref="D51" si="89">IFERROR(D50/D48,"")</f>
        <v/>
      </c>
      <c r="E51" s="28" t="str">
        <f t="shared" ref="E51" si="90">IFERROR(E50/E48,"")</f>
        <v/>
      </c>
      <c r="F51" s="28" t="str">
        <f t="shared" ref="F51" si="91">IFERROR(F50/F48,"")</f>
        <v/>
      </c>
      <c r="G51" s="28" t="str">
        <f t="shared" ref="G51" si="92">IFERROR(G50/G48,"")</f>
        <v/>
      </c>
      <c r="H51" s="28" t="str">
        <f t="shared" ref="H51" si="93">IFERROR(H50/H48,"")</f>
        <v/>
      </c>
      <c r="I51" s="28" t="str">
        <f t="shared" ref="I51" si="94">IFERROR(I50/I48,"")</f>
        <v/>
      </c>
      <c r="J51" s="28" t="str">
        <f t="shared" ref="J51" si="95">IFERROR(J50/J48,"")</f>
        <v/>
      </c>
      <c r="K51" s="28" t="str">
        <f t="shared" ref="K51" si="96">IFERROR(K50/K48,"")</f>
        <v/>
      </c>
      <c r="L51" s="28" t="str">
        <f t="shared" ref="L51" si="97">IFERROR(L50/L48,"")</f>
        <v/>
      </c>
      <c r="M51" s="28" t="str">
        <f t="shared" ref="M51" si="98">IFERROR(M50/M48,"")</f>
        <v/>
      </c>
      <c r="N51" s="28" t="str">
        <f t="shared" ref="N51" si="99">IFERROR(N50/N48,"")</f>
        <v/>
      </c>
      <c r="O51" s="28" t="str">
        <f>IFERROR(O50/O48,"")</f>
        <v/>
      </c>
    </row>
    <row r="53" spans="1:15" ht="13.5" customHeight="1" x14ac:dyDescent="0.15">
      <c r="B53" s="75" t="s">
        <v>43</v>
      </c>
      <c r="C53" s="75"/>
      <c r="E53" s="82" t="s">
        <v>6</v>
      </c>
      <c r="F53" s="83"/>
      <c r="G53" s="83"/>
      <c r="H53" s="83"/>
      <c r="I53" s="83"/>
      <c r="J53" s="83"/>
      <c r="K53" s="83"/>
      <c r="L53" s="83"/>
      <c r="M53" s="83"/>
      <c r="N53" s="83"/>
      <c r="O53" s="84"/>
    </row>
    <row r="54" spans="1:15" ht="27" x14ac:dyDescent="0.15">
      <c r="A54" s="35" t="s">
        <v>55</v>
      </c>
      <c r="B54" s="18" t="s">
        <v>46</v>
      </c>
      <c r="C54" s="32">
        <f>SUM(O16,O24,O32,O40,O48)</f>
        <v>9750</v>
      </c>
      <c r="E54" s="85"/>
      <c r="F54" s="86"/>
      <c r="G54" s="86"/>
      <c r="H54" s="86"/>
      <c r="I54" s="86"/>
      <c r="J54" s="86"/>
      <c r="K54" s="86"/>
      <c r="L54" s="86"/>
      <c r="M54" s="86"/>
      <c r="N54" s="86"/>
      <c r="O54" s="87"/>
    </row>
    <row r="55" spans="1:15" ht="40.5" x14ac:dyDescent="0.15">
      <c r="A55" s="35" t="s">
        <v>54</v>
      </c>
      <c r="B55" s="18" t="s">
        <v>47</v>
      </c>
      <c r="C55" s="32">
        <f t="shared" ref="C55:C56" si="100">SUM(O17,O25,O33,O41,O49)</f>
        <v>6550</v>
      </c>
      <c r="E55" s="88">
        <v>44197</v>
      </c>
      <c r="F55" s="89"/>
      <c r="G55" s="89"/>
      <c r="H55" s="89"/>
      <c r="I55" s="89"/>
      <c r="J55" s="21" t="s">
        <v>13</v>
      </c>
      <c r="K55" s="89">
        <v>45261</v>
      </c>
      <c r="L55" s="89"/>
      <c r="M55" s="89"/>
      <c r="N55" s="89"/>
      <c r="O55" s="90"/>
    </row>
    <row r="56" spans="1:15" ht="40.5" x14ac:dyDescent="0.15">
      <c r="A56" s="35" t="s">
        <v>48</v>
      </c>
      <c r="B56" s="18" t="s">
        <v>50</v>
      </c>
      <c r="C56" s="32">
        <f t="shared" si="100"/>
        <v>3200</v>
      </c>
    </row>
    <row r="57" spans="1:15" ht="40.5" x14ac:dyDescent="0.15">
      <c r="A57" s="35" t="s">
        <v>52</v>
      </c>
      <c r="B57" s="18" t="s">
        <v>51</v>
      </c>
      <c r="C57" s="33">
        <f>C56/C54</f>
        <v>0.3282051282051282</v>
      </c>
    </row>
    <row r="59" spans="1:15" ht="15" customHeight="1" x14ac:dyDescent="0.15">
      <c r="B59" s="91" t="s">
        <v>9</v>
      </c>
      <c r="C59" s="91"/>
    </row>
    <row r="60" spans="1:15" ht="122.25" customHeight="1" x14ac:dyDescent="0.15">
      <c r="B60" s="81" t="s">
        <v>56</v>
      </c>
      <c r="C60" s="81"/>
      <c r="D60" s="81"/>
      <c r="E60" s="81"/>
      <c r="F60" s="81"/>
      <c r="G60" s="81"/>
      <c r="H60" s="81"/>
      <c r="I60" s="81"/>
      <c r="J60" s="81"/>
      <c r="K60" s="81"/>
      <c r="L60" s="81"/>
    </row>
  </sheetData>
  <sheetProtection algorithmName="SHA-512" hashValue="8AV9ayb5/8mkHiCo+YURm5OCm8HW+vGT6N6odtJQnxYxpWhnAJkE6qN0KtcsVu08QIHzFVOG1N7gbcaEG1wIXA==" saltValue="svrpInueSi2hZtVzgEtNqQ==" spinCount="100000" sheet="1" objects="1" scenarios="1"/>
  <mergeCells count="22">
    <mergeCell ref="B60:L60"/>
    <mergeCell ref="O46:O47"/>
    <mergeCell ref="B53:C53"/>
    <mergeCell ref="E53:O54"/>
    <mergeCell ref="C46:N46"/>
    <mergeCell ref="E55:I55"/>
    <mergeCell ref="K55:O55"/>
    <mergeCell ref="B46:B47"/>
    <mergeCell ref="B59:C59"/>
    <mergeCell ref="B8:C8"/>
    <mergeCell ref="B14:B15"/>
    <mergeCell ref="B22:B23"/>
    <mergeCell ref="B30:B31"/>
    <mergeCell ref="B38:B39"/>
    <mergeCell ref="O14:O15"/>
    <mergeCell ref="O22:O23"/>
    <mergeCell ref="O30:O31"/>
    <mergeCell ref="O38:O39"/>
    <mergeCell ref="C14:N14"/>
    <mergeCell ref="C22:N22"/>
    <mergeCell ref="C30:N30"/>
    <mergeCell ref="C38:N38"/>
  </mergeCells>
  <phoneticPr fontId="1"/>
  <conditionalFormatting sqref="A46:O51">
    <cfRule type="expression" dxfId="1" priority="3">
      <formula>$C$9&lt;5</formula>
    </cfRule>
  </conditionalFormatting>
  <conditionalFormatting sqref="A38:O43">
    <cfRule type="expression" dxfId="0" priority="4">
      <formula>$C$9&lt;4</formula>
    </cfRule>
  </conditionalFormatting>
  <pageMargins left="0.70866141732283472" right="0.11811023622047245" top="1.1417322834645669" bottom="0.74803149606299213" header="0.31496062992125984" footer="0.31496062992125984"/>
  <pageSetup paperSize="9" scale="52" orientation="portrait" r:id="rId1"/>
  <headerFooter differentFirst="1"/>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添付書類</vt:lpstr>
      <vt:lpstr>添付書類!Print_Area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2019-04-11T01:09:47Z</dcterms:created>
  <dcterms:modified xsi:type="dcterms:W3CDTF">2024-07-04T05:00:35Z</dcterms:modified>
</cp:coreProperties>
</file>